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of Accounts" sheetId="1" state="visible" r:id="rId2"/>
    <sheet name="Expenditure" sheetId="2" state="visible" r:id="rId3"/>
    <sheet name="Receipts" sheetId="3" state="visible" r:id="rId4"/>
    <sheet name="VAT" sheetId="4" state="visible" r:id="rId5"/>
    <sheet name="Nov 22" sheetId="5" state="visible" r:id="rId6"/>
    <sheet name="Jan 23" sheetId="6" state="visible" r:id="rId7"/>
    <sheet name="March 23" sheetId="7" state="visible" r:id="rId8"/>
    <sheet name="May 22" sheetId="8" state="visible" r:id="rId9"/>
    <sheet name="July 22" sheetId="9" state="visible" r:id="rId10"/>
    <sheet name="September 22" sheetId="10" state="visible" r:id="rId11"/>
    <sheet name="Budget" sheetId="11" state="visible" r:id="rId12"/>
    <sheet name="Varients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<sst xmlns="http://schemas.openxmlformats.org/spreadsheetml/2006/main" count="471" uniqueCount="192">
  <si>
    <t xml:space="preserve">HEVENINGHAM PARISH COUNCIL</t>
  </si>
  <si>
    <t xml:space="preserve">FINANCIAL STATEMENT OF ACCOUNTS FROM  1st APRIL 2022 to 31st MARCH 2023</t>
  </si>
  <si>
    <t xml:space="preserve">Agreed </t>
  </si>
  <si>
    <t xml:space="preserve">Budget</t>
  </si>
  <si>
    <t xml:space="preserve">Income </t>
  </si>
  <si>
    <t xml:space="preserve">Remaining</t>
  </si>
  <si>
    <t xml:space="preserve">Precept</t>
  </si>
  <si>
    <t xml:space="preserve">Wayleaves</t>
  </si>
  <si>
    <t xml:space="preserve">Allotments</t>
  </si>
  <si>
    <t xml:space="preserve">Grants</t>
  </si>
  <si>
    <t xml:space="preserve">Sundry</t>
  </si>
  <si>
    <t xml:space="preserve">VAT Reclaimed</t>
  </si>
  <si>
    <t xml:space="preserve">Expenditure</t>
  </si>
  <si>
    <t xml:space="preserve">Audit Costs</t>
  </si>
  <si>
    <t xml:space="preserve">Chairman's Allowance</t>
  </si>
  <si>
    <t xml:space="preserve">Defibrillator</t>
  </si>
  <si>
    <t xml:space="preserve">Donations</t>
  </si>
  <si>
    <t xml:space="preserve">Elections</t>
  </si>
  <si>
    <t xml:space="preserve">Insurance</t>
  </si>
  <si>
    <t xml:space="preserve">Laptop</t>
  </si>
  <si>
    <t xml:space="preserve">Mileage</t>
  </si>
  <si>
    <t xml:space="preserve">Misc</t>
  </si>
  <si>
    <t xml:space="preserve">S137 Payments</t>
  </si>
  <si>
    <t xml:space="preserve">Salaries</t>
  </si>
  <si>
    <t xml:space="preserve">Sheds</t>
  </si>
  <si>
    <t xml:space="preserve">Shelter</t>
  </si>
  <si>
    <t xml:space="preserve">SID</t>
  </si>
  <si>
    <t xml:space="preserve">Staff Costs</t>
  </si>
  <si>
    <t xml:space="preserve">Stationery/Postage</t>
  </si>
  <si>
    <t xml:space="preserve">Subscriptions</t>
  </si>
  <si>
    <t xml:space="preserve">Training</t>
  </si>
  <si>
    <t xml:space="preserve">VAT on payments</t>
  </si>
  <si>
    <t xml:space="preserve">Village Mtce</t>
  </si>
  <si>
    <t xml:space="preserve">Reserve Accounts </t>
  </si>
  <si>
    <t xml:space="preserve">CIL Funds</t>
  </si>
  <si>
    <t xml:space="preserve">B/F</t>
  </si>
  <si>
    <t xml:space="preserve">Income</t>
  </si>
  <si>
    <t xml:space="preserve">Grant</t>
  </si>
  <si>
    <t xml:space="preserve">Expenses</t>
  </si>
  <si>
    <t xml:space="preserve">Bell</t>
  </si>
  <si>
    <t xml:space="preserve">Dog Bin</t>
  </si>
  <si>
    <t xml:space="preserve">Licence</t>
  </si>
  <si>
    <t xml:space="preserve">Sean Price</t>
  </si>
  <si>
    <t xml:space="preserve">VAT</t>
  </si>
  <si>
    <t xml:space="preserve">CIL Balance Available</t>
  </si>
  <si>
    <t xml:space="preserve">Jubilee Funds</t>
  </si>
  <si>
    <t xml:space="preserve">Total</t>
  </si>
  <si>
    <t xml:space="preserve">Available</t>
  </si>
  <si>
    <t xml:space="preserve">Bell Meadow</t>
  </si>
  <si>
    <t xml:space="preserve">HHCFT</t>
  </si>
  <si>
    <t xml:space="preserve">Charity Trust</t>
  </si>
  <si>
    <t xml:space="preserve">Reserves</t>
  </si>
  <si>
    <t xml:space="preserve">General Reserves</t>
  </si>
  <si>
    <t xml:space="preserve">General Contingency</t>
  </si>
  <si>
    <t xml:space="preserve">Date</t>
  </si>
  <si>
    <t xml:space="preserve">Supplier</t>
  </si>
  <si>
    <t xml:space="preserve">Description</t>
  </si>
  <si>
    <t xml:space="preserve">Gross</t>
  </si>
  <si>
    <t xml:space="preserve">Net</t>
  </si>
  <si>
    <t xml:space="preserve">Category</t>
  </si>
  <si>
    <t xml:space="preserve">J Collett</t>
  </si>
  <si>
    <t xml:space="preserve">Salary</t>
  </si>
  <si>
    <t xml:space="preserve">HMRC</t>
  </si>
  <si>
    <t xml:space="preserve">TAX</t>
  </si>
  <si>
    <t xml:space="preserve">CHT</t>
  </si>
  <si>
    <t xml:space="preserve">SALC</t>
  </si>
  <si>
    <t xml:space="preserve">Payroll Provision</t>
  </si>
  <si>
    <t xml:space="preserve">Hunt Town Est</t>
  </si>
  <si>
    <t xml:space="preserve">Community Shelter</t>
  </si>
  <si>
    <t xml:space="preserve">E.On</t>
  </si>
  <si>
    <t xml:space="preserve">Defib Electric</t>
  </si>
  <si>
    <t xml:space="preserve">CAS</t>
  </si>
  <si>
    <t xml:space="preserve">Subscription</t>
  </si>
  <si>
    <t xml:space="preserve">RG Landscape</t>
  </si>
  <si>
    <t xml:space="preserve">Total May 2022</t>
  </si>
  <si>
    <t xml:space="preserve">Jubilee Expenses</t>
  </si>
  <si>
    <t xml:space="preserve">RG Gladwell</t>
  </si>
  <si>
    <t xml:space="preserve">Bus Services at CAS</t>
  </si>
  <si>
    <t xml:space="preserve">The Hub</t>
  </si>
  <si>
    <t xml:space="preserve">Tax</t>
  </si>
  <si>
    <t xml:space="preserve">ICO</t>
  </si>
  <si>
    <t xml:space="preserve">GDPR</t>
  </si>
  <si>
    <t xml:space="preserve">Heelis &amp; Lodge</t>
  </si>
  <si>
    <t xml:space="preserve">Internal Audit</t>
  </si>
  <si>
    <t xml:space="preserve">Glasdon</t>
  </si>
  <si>
    <t xml:space="preserve">Total July 2022</t>
  </si>
  <si>
    <t xml:space="preserve">Total Sept 2022</t>
  </si>
  <si>
    <t xml:space="preserve">S Price</t>
  </si>
  <si>
    <t xml:space="preserve">Bell Meadow Mowing</t>
  </si>
  <si>
    <t xml:space="preserve">Total Oct/Nov 2022</t>
  </si>
  <si>
    <t xml:space="preserve">Website Hosting</t>
  </si>
  <si>
    <t xml:space="preserve">Total Dec/Jan 2023</t>
  </si>
  <si>
    <t xml:space="preserve">Hare Printing</t>
  </si>
  <si>
    <t xml:space="preserve">HMRC/J Collett</t>
  </si>
  <si>
    <t xml:space="preserve">Total Feb/Mar 2023</t>
  </si>
  <si>
    <t xml:space="preserve">Received From</t>
  </si>
  <si>
    <t xml:space="preserve">Detail</t>
  </si>
  <si>
    <t xml:space="preserve">Amount</t>
  </si>
  <si>
    <t xml:space="preserve">Wilderness Reserve</t>
  </si>
  <si>
    <t xml:space="preserve">ESDC</t>
  </si>
  <si>
    <t xml:space="preserve">CIL</t>
  </si>
  <si>
    <t xml:space="preserve">UK Power Networks</t>
  </si>
  <si>
    <t xml:space="preserve">Wayleave</t>
  </si>
  <si>
    <t xml:space="preserve">Precept </t>
  </si>
  <si>
    <t xml:space="preserve">VAT Refund</t>
  </si>
  <si>
    <t xml:space="preserve">Huntingfield PC</t>
  </si>
  <si>
    <t xml:space="preserve">Printing</t>
  </si>
  <si>
    <t xml:space="preserve">E-On</t>
  </si>
  <si>
    <t xml:space="preserve">Electricity Refund</t>
  </si>
  <si>
    <t xml:space="preserve">S Sillis</t>
  </si>
  <si>
    <t xml:space="preserve">Allotment</t>
  </si>
  <si>
    <t xml:space="preserve">C Baker</t>
  </si>
  <si>
    <t xml:space="preserve">G Moore</t>
  </si>
  <si>
    <t xml:space="preserve">J Feeney</t>
  </si>
  <si>
    <t xml:space="preserve">J Clark</t>
  </si>
  <si>
    <t xml:space="preserve">Wilby PC</t>
  </si>
  <si>
    <t xml:space="preserve">A Peck</t>
  </si>
  <si>
    <t xml:space="preserve">Ubbeston PC</t>
  </si>
  <si>
    <t xml:space="preserve">HP Instant Ink</t>
  </si>
  <si>
    <t xml:space="preserve">Heveningham PC</t>
  </si>
  <si>
    <t xml:space="preserve">Npower</t>
  </si>
  <si>
    <t xml:space="preserve">RG Landscapes</t>
  </si>
  <si>
    <t xml:space="preserve">Microsoft</t>
  </si>
  <si>
    <t xml:space="preserve">Clerk to Heveningham PC</t>
  </si>
  <si>
    <t xml:space="preserve">Outlook</t>
  </si>
  <si>
    <t xml:space="preserve">Safety Signs </t>
  </si>
  <si>
    <t xml:space="preserve">Signs</t>
  </si>
  <si>
    <t xml:space="preserve">Lidl</t>
  </si>
  <si>
    <t xml:space="preserve">Jubilee Celebrations</t>
  </si>
  <si>
    <t xml:space="preserve">W &amp; M Smith</t>
  </si>
  <si>
    <t xml:space="preserve">Fram Toy Shop</t>
  </si>
  <si>
    <t xml:space="preserve">Queens Jubilee Co</t>
  </si>
  <si>
    <t xml:space="preserve">Cut Price Wholesaler</t>
  </si>
  <si>
    <t xml:space="preserve">B&amp;M</t>
  </si>
  <si>
    <t xml:space="preserve">Files</t>
  </si>
  <si>
    <t xml:space="preserve">Payroll Service</t>
  </si>
  <si>
    <t xml:space="preserve">KAS</t>
  </si>
  <si>
    <t xml:space="preserve">Totals</t>
  </si>
  <si>
    <t xml:space="preserve">Heveningham Parish Council</t>
  </si>
  <si>
    <t xml:space="preserve">Bank Reconciliation</t>
  </si>
  <si>
    <t xml:space="preserve">Bank Accounts</t>
  </si>
  <si>
    <t xml:space="preserve">Barclays Community Account 60526339</t>
  </si>
  <si>
    <t xml:space="preserve">TOTAL</t>
  </si>
  <si>
    <t xml:space="preserve">Less Unpresented Cheques</t>
  </si>
  <si>
    <t xml:space="preserve">Plus Unpresented Credits</t>
  </si>
  <si>
    <t xml:space="preserve">Total Bank Balance as at</t>
  </si>
  <si>
    <t xml:space="preserve">Opening Cash Book as at 1st April 2022</t>
  </si>
  <si>
    <t xml:space="preserve">Less Expenses to date</t>
  </si>
  <si>
    <t xml:space="preserve">Plus Income to Date</t>
  </si>
  <si>
    <t xml:space="preserve">Cash Book  Balance as at</t>
  </si>
  <si>
    <t xml:space="preserve">Signed </t>
  </si>
  <si>
    <t xml:space="preserve">______________________________________</t>
  </si>
  <si>
    <t xml:space="preserve">Chair</t>
  </si>
  <si>
    <t xml:space="preserve">Working Balance</t>
  </si>
  <si>
    <t xml:space="preserve">_____________</t>
  </si>
  <si>
    <t xml:space="preserve">Heelis &amp; lodge</t>
  </si>
  <si>
    <t xml:space="preserve">Allotment Fee</t>
  </si>
  <si>
    <t xml:space="preserve">Actual til</t>
  </si>
  <si>
    <t xml:space="preserve">Prev Year</t>
  </si>
  <si>
    <t xml:space="preserve">New Year</t>
  </si>
  <si>
    <t xml:space="preserve">2021/22</t>
  </si>
  <si>
    <t xml:space="preserve">2022/23</t>
  </si>
  <si>
    <t xml:space="preserve">Chairmans Allowance</t>
  </si>
  <si>
    <t xml:space="preserve">Village Maintenance</t>
  </si>
  <si>
    <t xml:space="preserve">General Fund</t>
  </si>
  <si>
    <t xml:space="preserve">Balance B/F</t>
  </si>
  <si>
    <t xml:space="preserve">Plus Precept</t>
  </si>
  <si>
    <t xml:space="preserve">2021/2022</t>
  </si>
  <si>
    <t xml:space="preserve">Less Total Est Expenditure</t>
  </si>
  <si>
    <t xml:space="preserve">UnrestrictedEst Bal @ 31/3/22</t>
  </si>
  <si>
    <t xml:space="preserve">A</t>
  </si>
  <si>
    <t xml:space="preserve">Calculation of Precept</t>
  </si>
  <si>
    <t xml:space="preserve">Planned expenditure</t>
  </si>
  <si>
    <t xml:space="preserve">Total </t>
  </si>
  <si>
    <t xml:space="preserve">B   </t>
  </si>
  <si>
    <t xml:space="preserve">Precept Reqd </t>
  </si>
  <si>
    <t xml:space="preserve">B – A</t>
  </si>
  <si>
    <t xml:space="preserve">Increase 19% </t>
  </si>
  <si>
    <t xml:space="preserve">Approx £1 pm per H/H</t>
  </si>
  <si>
    <t xml:space="preserve">Earmarked reserves</t>
  </si>
  <si>
    <t xml:space="preserve">Total B</t>
  </si>
  <si>
    <t xml:space="preserve">Last Year</t>
  </si>
  <si>
    <t xml:space="preserve">This Year</t>
  </si>
  <si>
    <t xml:space="preserve">Explanation</t>
  </si>
  <si>
    <t xml:space="preserve">Box 2</t>
  </si>
  <si>
    <t xml:space="preserve">Box 3</t>
  </si>
  <si>
    <t xml:space="preserve">Other Receipts</t>
  </si>
  <si>
    <t xml:space="preserve">Box 4</t>
  </si>
  <si>
    <t xml:space="preserve">Box 5</t>
  </si>
  <si>
    <t xml:space="preserve">All other Payments</t>
  </si>
  <si>
    <t xml:space="preserve">Box 9</t>
  </si>
  <si>
    <t xml:space="preserve">Assets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</si>
</sst>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dd/mm/yyyy"/>
    <numFmt numFmtId="166" formatCode="\£#,##0.00"/>
    <numFmt numFmtId="167" formatCode="\£#,##0.00;[RED]&quot;-£&quot;#,##0.00"/>
    <numFmt numFmtId="168" formatCode="General"/>
    <numFmt numFmtId="169" formatCode="[$-F800]dddd&quot;, &quot;mmmm\ dd&quot;, &quot;yyyy"/>
    <numFmt numFmtId="170" formatCode="_-\£* #,##0.00_-;&quot;-£&quot;* #,##0.00_-;_-\£* \-??_-;_-@_-"/>
    <numFmt numFmtId="171" formatCode="dd\-mmm"/>
    <numFmt numFmtId="172" formatCode="_(\£* #,##0.00_);_(\£* \(#,##0.00\);_(\£* \-??_);_(@_)"/>
    <numFmt numFmtId="173" formatCode="mmm\-yy"/>
    <numFmt numFmtId="174" formatCode="dd/mm/yy"/>
    <numFmt numFmtId="175" formatCode="0.00"/>
    <numFmt numFmtId="176" formatCode="[$£-809]#,##0.00;[RED]\-[$£-809]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0"/>
      <name val="Arial"/>
      <family val="0"/>
      <charset val="1"/>
    </font>
    <font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8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3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0" fontId="9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9" fillId="4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1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0" fontId="0" fillId="4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71" fontId="0" fillId="4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70" fontId="4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0" fillId="4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4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7"/>
  <sheetViews>
    <sheetView showFormulas="false" showGridLines="true" showRowColHeaders="true" showZeros="true" rightToLeft="false" tabSelected="true" showOutlineSymbols="true" defaultGridColor="true" view="normal" topLeftCell="A12" colorId="64" zoomScale="110" zoomScaleNormal="110" zoomScalePageLayoutView="100" workbookViewId="0">
      <selection pane="topLeft" activeCell="G35" activeCellId="0" sqref="G3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0.57"/>
    <col collapsed="false" customWidth="true" hidden="false" outlineLevel="0" max="4" min="4" style="1" width="10.71"/>
    <col collapsed="false" customWidth="true" hidden="false" outlineLevel="0" max="5" min="5" style="1" width="11.71"/>
    <col collapsed="false" customWidth="true" hidden="false" outlineLevel="0" max="6" min="6" style="1" width="10.71"/>
  </cols>
  <sheetData>
    <row r="1" customFormat="false" ht="15" hidden="false" customHeight="false" outlineLevel="0" collapsed="false">
      <c r="A1" s="2"/>
      <c r="B1" s="2"/>
      <c r="C1" s="2" t="s">
        <v>0</v>
      </c>
      <c r="D1" s="2"/>
      <c r="E1" s="2"/>
      <c r="F1" s="2"/>
      <c r="G1" s="2"/>
      <c r="H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E3" s="3"/>
      <c r="F3" s="1" t="s">
        <v>2</v>
      </c>
      <c r="G3" s="1" t="s">
        <v>3</v>
      </c>
    </row>
    <row r="4" customFormat="false" ht="15" hidden="false" customHeight="false" outlineLevel="0" collapsed="false">
      <c r="A4" s="4" t="s">
        <v>4</v>
      </c>
      <c r="F4" s="1" t="s">
        <v>3</v>
      </c>
      <c r="G4" s="1" t="s">
        <v>5</v>
      </c>
    </row>
    <row r="5" customFormat="false" ht="15" hidden="false" customHeight="false" outlineLevel="0" collapsed="false">
      <c r="A5" s="1" t="n">
        <v>5113.63</v>
      </c>
      <c r="B5" s="1" t="s">
        <v>6</v>
      </c>
      <c r="E5" s="1" t="n">
        <v>6083</v>
      </c>
    </row>
    <row r="6" customFormat="false" ht="15" hidden="false" customHeight="false" outlineLevel="0" collapsed="false">
      <c r="A6" s="1" t="n">
        <v>18.77</v>
      </c>
      <c r="B6" s="1" t="s">
        <v>7</v>
      </c>
      <c r="E6" s="1" t="n">
        <v>18.77</v>
      </c>
    </row>
    <row r="7" customFormat="false" ht="15" hidden="false" customHeight="false" outlineLevel="0" collapsed="false">
      <c r="A7" s="1" t="n">
        <v>65</v>
      </c>
      <c r="B7" s="1" t="s">
        <v>8</v>
      </c>
      <c r="E7" s="1" t="n">
        <v>60</v>
      </c>
    </row>
    <row r="8" customFormat="false" ht="15" hidden="false" customHeight="false" outlineLevel="0" collapsed="false">
      <c r="A8" s="1" t="n">
        <v>4669.6</v>
      </c>
      <c r="B8" s="1" t="s">
        <v>9</v>
      </c>
      <c r="E8" s="1" t="n">
        <v>8250</v>
      </c>
    </row>
    <row r="9" customFormat="false" ht="15" hidden="false" customHeight="false" outlineLevel="0" collapsed="false">
      <c r="A9" s="1" t="n">
        <v>190.6</v>
      </c>
      <c r="B9" s="1" t="s">
        <v>10</v>
      </c>
      <c r="E9" s="1" t="n">
        <v>71.22</v>
      </c>
    </row>
    <row r="10" customFormat="false" ht="15" hidden="false" customHeight="false" outlineLevel="0" collapsed="false">
      <c r="A10" s="1" t="n">
        <v>223.69</v>
      </c>
      <c r="B10" s="1" t="s">
        <v>11</v>
      </c>
      <c r="E10" s="1" t="n">
        <v>597.47</v>
      </c>
    </row>
    <row r="11" customFormat="false" ht="15" hidden="false" customHeight="false" outlineLevel="0" collapsed="false">
      <c r="A11" s="5" t="n">
        <f aca="false">SUM(A5:A10)</f>
        <v>10281.29</v>
      </c>
      <c r="E11" s="6" t="n">
        <f aca="false">SUM(E5:E10)</f>
        <v>15080.46</v>
      </c>
      <c r="F11" s="6"/>
    </row>
    <row r="12" customFormat="false" ht="15" hidden="false" customHeight="false" outlineLevel="0" collapsed="false">
      <c r="A12" s="5"/>
    </row>
    <row r="13" customFormat="false" ht="15" hidden="false" customHeight="false" outlineLevel="0" collapsed="false">
      <c r="A13" s="4" t="s">
        <v>12</v>
      </c>
    </row>
    <row r="14" customFormat="false" ht="15" hidden="false" customHeight="false" outlineLevel="0" collapsed="false">
      <c r="A14" s="1" t="n">
        <v>90</v>
      </c>
      <c r="B14" s="1" t="s">
        <v>13</v>
      </c>
      <c r="E14" s="1" t="n">
        <v>90</v>
      </c>
      <c r="F14" s="1" t="n">
        <v>90</v>
      </c>
      <c r="G14" s="0" t="n">
        <v>0</v>
      </c>
    </row>
    <row r="15" customFormat="false" ht="15" hidden="false" customHeight="false" outlineLevel="0" collapsed="false">
      <c r="B15" s="1" t="s">
        <v>14</v>
      </c>
    </row>
    <row r="16" customFormat="false" ht="15" hidden="false" customHeight="false" outlineLevel="0" collapsed="false">
      <c r="A16" s="1" t="n">
        <v>252.09</v>
      </c>
      <c r="B16" s="1" t="s">
        <v>15</v>
      </c>
      <c r="E16" s="1" t="n">
        <v>20.04</v>
      </c>
      <c r="F16" s="1" t="n">
        <v>100</v>
      </c>
      <c r="G16" s="0" t="n">
        <v>79.96</v>
      </c>
    </row>
    <row r="17" customFormat="false" ht="15" hidden="false" customHeight="false" outlineLevel="0" collapsed="false">
      <c r="B17" s="1" t="s">
        <v>16</v>
      </c>
    </row>
    <row r="18" customFormat="false" ht="15" hidden="false" customHeight="false" outlineLevel="0" collapsed="false">
      <c r="B18" s="1" t="s">
        <v>17</v>
      </c>
    </row>
    <row r="19" customFormat="false" ht="15" hidden="false" customHeight="false" outlineLevel="0" collapsed="false">
      <c r="A19" s="1" t="n">
        <v>172.81</v>
      </c>
      <c r="B19" s="1" t="s">
        <v>18</v>
      </c>
      <c r="E19" s="1" t="n">
        <v>369.06</v>
      </c>
      <c r="F19" s="1" t="n">
        <v>225</v>
      </c>
      <c r="G19" s="0" t="n">
        <v>0</v>
      </c>
    </row>
    <row r="20" customFormat="false" ht="15" hidden="false" customHeight="false" outlineLevel="0" collapsed="false">
      <c r="B20" s="1" t="s">
        <v>19</v>
      </c>
      <c r="E20" s="1" t="n">
        <v>487.49</v>
      </c>
    </row>
    <row r="21" customFormat="false" ht="15" hidden="false" customHeight="false" outlineLevel="0" collapsed="false">
      <c r="A21" s="1" t="n">
        <v>11.25</v>
      </c>
      <c r="B21" s="1" t="s">
        <v>20</v>
      </c>
      <c r="E21" s="1" t="n">
        <v>11.25</v>
      </c>
      <c r="F21" s="1" t="n">
        <v>20</v>
      </c>
      <c r="G21" s="0" t="n">
        <v>8.75</v>
      </c>
    </row>
    <row r="22" customFormat="false" ht="15" hidden="false" customHeight="false" outlineLevel="0" collapsed="false">
      <c r="B22" s="1" t="s">
        <v>21</v>
      </c>
      <c r="E22" s="1" t="n">
        <v>128.47</v>
      </c>
      <c r="F22" s="1" t="n">
        <v>200</v>
      </c>
      <c r="G22" s="0" t="n">
        <v>71.53</v>
      </c>
    </row>
    <row r="23" customFormat="false" ht="15" hidden="false" customHeight="false" outlineLevel="0" collapsed="false">
      <c r="B23" s="1" t="s">
        <v>22</v>
      </c>
      <c r="F23" s="1" t="n">
        <v>0</v>
      </c>
    </row>
    <row r="24" customFormat="false" ht="15" hidden="false" customHeight="false" outlineLevel="0" collapsed="false">
      <c r="A24" s="1" t="n">
        <v>3425.5</v>
      </c>
      <c r="B24" s="1" t="s">
        <v>23</v>
      </c>
      <c r="E24" s="1" t="n">
        <v>3931.85</v>
      </c>
      <c r="F24" s="1" t="n">
        <v>3500</v>
      </c>
      <c r="G24" s="0" t="n">
        <v>0</v>
      </c>
    </row>
    <row r="25" customFormat="false" ht="15" hidden="false" customHeight="false" outlineLevel="0" collapsed="false">
      <c r="A25" s="1" t="n">
        <v>912.46</v>
      </c>
      <c r="B25" s="1" t="s">
        <v>24</v>
      </c>
      <c r="F25" s="1" t="n">
        <v>0</v>
      </c>
    </row>
    <row r="26" customFormat="false" ht="15" hidden="false" customHeight="false" outlineLevel="0" collapsed="false">
      <c r="A26" s="1" t="n">
        <v>500</v>
      </c>
      <c r="B26" s="1" t="s">
        <v>25</v>
      </c>
      <c r="F26" s="1" t="n">
        <v>0</v>
      </c>
    </row>
    <row r="27" customFormat="false" ht="15" hidden="false" customHeight="false" outlineLevel="0" collapsed="false">
      <c r="A27" s="1" t="n">
        <v>1615</v>
      </c>
      <c r="B27" s="1" t="s">
        <v>26</v>
      </c>
      <c r="F27" s="1" t="n">
        <v>200</v>
      </c>
      <c r="G27" s="0" t="n">
        <v>200</v>
      </c>
    </row>
    <row r="28" customFormat="false" ht="15" hidden="false" customHeight="false" outlineLevel="0" collapsed="false">
      <c r="A28" s="1" t="n">
        <v>194</v>
      </c>
      <c r="B28" s="1" t="s">
        <v>27</v>
      </c>
      <c r="E28" s="1" t="n">
        <v>194</v>
      </c>
      <c r="F28" s="1" t="n">
        <v>300</v>
      </c>
      <c r="G28" s="0" t="n">
        <v>106</v>
      </c>
    </row>
    <row r="29" customFormat="false" ht="15" hidden="false" customHeight="false" outlineLevel="0" collapsed="false">
      <c r="A29" s="1" t="n">
        <v>145.67</v>
      </c>
      <c r="B29" s="1" t="s">
        <v>28</v>
      </c>
      <c r="E29" s="1" t="n">
        <v>120.45</v>
      </c>
      <c r="F29" s="1" t="n">
        <v>350</v>
      </c>
      <c r="G29" s="0" t="n">
        <v>229.55</v>
      </c>
    </row>
    <row r="30" customFormat="false" ht="15" hidden="false" customHeight="false" outlineLevel="0" collapsed="false">
      <c r="A30" s="1" t="n">
        <v>1614.95</v>
      </c>
      <c r="B30" s="1" t="s">
        <v>10</v>
      </c>
      <c r="E30" s="1" t="n">
        <v>8250</v>
      </c>
      <c r="F30" s="1" t="n">
        <v>0</v>
      </c>
      <c r="G30" s="0" t="n">
        <v>0</v>
      </c>
    </row>
    <row r="31" customFormat="false" ht="15" hidden="false" customHeight="false" outlineLevel="0" collapsed="false">
      <c r="A31" s="1" t="n">
        <v>228.25</v>
      </c>
      <c r="B31" s="1" t="s">
        <v>29</v>
      </c>
      <c r="E31" s="1" t="n">
        <v>228.24</v>
      </c>
      <c r="F31" s="1" t="n">
        <v>200</v>
      </c>
      <c r="G31" s="0" t="n">
        <v>0</v>
      </c>
    </row>
    <row r="32" customFormat="false" ht="15" hidden="false" customHeight="false" outlineLevel="0" collapsed="false">
      <c r="B32" s="1" t="s">
        <v>30</v>
      </c>
      <c r="F32" s="7" t="n">
        <v>240</v>
      </c>
      <c r="G32" s="7" t="n">
        <v>240</v>
      </c>
    </row>
    <row r="33" customFormat="false" ht="15" hidden="false" customHeight="false" outlineLevel="0" collapsed="false">
      <c r="A33" s="1" t="n">
        <v>597.47</v>
      </c>
      <c r="B33" s="1" t="s">
        <v>31</v>
      </c>
      <c r="E33" s="1" t="n">
        <v>1851.24</v>
      </c>
      <c r="F33" s="1" t="n">
        <v>0</v>
      </c>
    </row>
    <row r="34" customFormat="false" ht="15" hidden="false" customHeight="false" outlineLevel="0" collapsed="false">
      <c r="B34" s="1" t="s">
        <v>32</v>
      </c>
      <c r="F34" s="1" t="n">
        <v>100</v>
      </c>
      <c r="G34" s="0" t="n">
        <v>100</v>
      </c>
    </row>
    <row r="35" customFormat="false" ht="15" hidden="false" customHeight="false" outlineLevel="0" collapsed="false">
      <c r="A35" s="5" t="n">
        <f aca="false">SUM(A14:A34)</f>
        <v>9759.45</v>
      </c>
      <c r="E35" s="6" t="n">
        <f aca="false">SUM(E14:E34)</f>
        <v>15682.09</v>
      </c>
      <c r="F35" s="8" t="n">
        <f aca="false">SUM(F14:F34)</f>
        <v>5525</v>
      </c>
      <c r="G35" s="9"/>
      <c r="H35" s="10"/>
    </row>
    <row r="37" customFormat="false" ht="15" hidden="false" customHeight="false" outlineLevel="0" collapsed="false">
      <c r="A37" s="11" t="s">
        <v>33</v>
      </c>
      <c r="B37" s="11"/>
      <c r="C37" s="4"/>
      <c r="D37" s="4"/>
      <c r="E37" s="4"/>
      <c r="F37" s="3"/>
    </row>
    <row r="38" customFormat="false" ht="15" hidden="false" customHeight="false" outlineLevel="0" collapsed="false">
      <c r="A38" s="4" t="s">
        <v>34</v>
      </c>
      <c r="C38" s="4" t="s">
        <v>35</v>
      </c>
      <c r="D38" s="4"/>
      <c r="E38" s="12" t="n">
        <v>19339.57</v>
      </c>
      <c r="F38" s="3"/>
    </row>
    <row r="39" customFormat="false" ht="15" hidden="false" customHeight="false" outlineLevel="0" collapsed="false">
      <c r="A39" s="4" t="s">
        <v>36</v>
      </c>
    </row>
    <row r="40" customFormat="false" ht="15" hidden="false" customHeight="false" outlineLevel="0" collapsed="false">
      <c r="A40" s="4"/>
      <c r="B40" s="1" t="s">
        <v>37</v>
      </c>
      <c r="E40" s="1" t="n">
        <v>23.39</v>
      </c>
      <c r="F40" s="3"/>
    </row>
    <row r="41" customFormat="false" ht="15" hidden="false" customHeight="false" outlineLevel="0" collapsed="false">
      <c r="A41" s="4"/>
      <c r="E41" s="13" t="n">
        <f aca="false">SUM(E38:E40)</f>
        <v>19362.96</v>
      </c>
      <c r="F41" s="3"/>
    </row>
    <row r="42" customFormat="false" ht="15" hidden="false" customHeight="false" outlineLevel="0" collapsed="false">
      <c r="A42" s="4" t="s">
        <v>12</v>
      </c>
    </row>
    <row r="43" customFormat="false" ht="15" hidden="false" customHeight="false" outlineLevel="0" collapsed="false">
      <c r="A43" s="4"/>
      <c r="B43" s="1" t="s">
        <v>38</v>
      </c>
      <c r="C43" s="1" t="s">
        <v>39</v>
      </c>
      <c r="E43" s="1" t="n">
        <v>798.2</v>
      </c>
      <c r="F43" s="3"/>
    </row>
    <row r="44" customFormat="false" ht="15" hidden="false" customHeight="false" outlineLevel="0" collapsed="false">
      <c r="A44" s="4"/>
      <c r="C44" s="1" t="s">
        <v>40</v>
      </c>
      <c r="E44" s="12" t="n">
        <v>114.66</v>
      </c>
      <c r="F44" s="3"/>
    </row>
    <row r="45" customFormat="false" ht="15" hidden="false" customHeight="false" outlineLevel="0" collapsed="false">
      <c r="A45" s="4"/>
      <c r="C45" s="1" t="s">
        <v>41</v>
      </c>
      <c r="E45" s="12" t="n">
        <v>150</v>
      </c>
      <c r="F45" s="3"/>
    </row>
    <row r="46" customFormat="false" ht="15" hidden="false" customHeight="false" outlineLevel="0" collapsed="false">
      <c r="A46" s="4"/>
      <c r="C46" s="1" t="s">
        <v>42</v>
      </c>
      <c r="E46" s="12" t="n">
        <v>5776.22</v>
      </c>
      <c r="F46" s="3"/>
    </row>
    <row r="47" customFormat="false" ht="15" hidden="false" customHeight="false" outlineLevel="0" collapsed="false">
      <c r="A47" s="4"/>
      <c r="B47" s="1" t="s">
        <v>43</v>
      </c>
      <c r="E47" s="1" t="n">
        <v>92.93</v>
      </c>
      <c r="F47" s="3"/>
    </row>
    <row r="48" customFormat="false" ht="15" hidden="false" customHeight="false" outlineLevel="0" collapsed="false">
      <c r="A48" s="4"/>
      <c r="E48" s="13" t="n">
        <f aca="false">SUM(E43:E47)</f>
        <v>6932.01</v>
      </c>
      <c r="F48" s="3"/>
    </row>
    <row r="49" customFormat="false" ht="15" hidden="false" customHeight="false" outlineLevel="0" collapsed="false">
      <c r="A49" s="4"/>
    </row>
    <row r="50" customFormat="false" ht="15.75" hidden="false" customHeight="false" outlineLevel="0" collapsed="false">
      <c r="A50" s="4" t="s">
        <v>44</v>
      </c>
      <c r="E50" s="14" t="n">
        <v>12430.95</v>
      </c>
      <c r="F50" s="3"/>
    </row>
    <row r="51" customFormat="false" ht="15.75" hidden="false" customHeight="false" outlineLevel="0" collapsed="false">
      <c r="A51" s="4"/>
    </row>
    <row r="52" customFormat="false" ht="15" hidden="false" customHeight="false" outlineLevel="0" collapsed="false">
      <c r="A52" s="4" t="s">
        <v>45</v>
      </c>
      <c r="C52" s="4" t="s">
        <v>35</v>
      </c>
      <c r="D52" s="4"/>
      <c r="E52" s="12" t="n">
        <v>500</v>
      </c>
    </row>
    <row r="53" customFormat="false" ht="15" hidden="false" customHeight="false" outlineLevel="0" collapsed="false">
      <c r="A53" s="4" t="s">
        <v>36</v>
      </c>
    </row>
    <row r="54" customFormat="false" ht="15" hidden="false" customHeight="false" outlineLevel="0" collapsed="false">
      <c r="A54" s="4"/>
      <c r="B54" s="1" t="s">
        <v>37</v>
      </c>
      <c r="E54" s="1" t="n">
        <v>657.52</v>
      </c>
    </row>
    <row r="55" customFormat="false" ht="15" hidden="false" customHeight="false" outlineLevel="0" collapsed="false">
      <c r="A55" s="4"/>
      <c r="E55" s="13" t="n">
        <f aca="false">SUM(E52:E54)</f>
        <v>1157.52</v>
      </c>
    </row>
    <row r="56" customFormat="false" ht="15" hidden="false" customHeight="false" outlineLevel="0" collapsed="false">
      <c r="A56" s="4" t="s">
        <v>12</v>
      </c>
    </row>
    <row r="57" customFormat="false" ht="15" hidden="false" customHeight="false" outlineLevel="0" collapsed="false">
      <c r="A57" s="4"/>
      <c r="B57" s="1" t="s">
        <v>38</v>
      </c>
      <c r="E57" s="1" t="n">
        <v>200</v>
      </c>
      <c r="F57" s="3"/>
    </row>
    <row r="58" customFormat="false" ht="15" hidden="false" customHeight="false" outlineLevel="0" collapsed="false">
      <c r="A58" s="4"/>
      <c r="E58" s="12" t="n">
        <v>323.67</v>
      </c>
    </row>
    <row r="59" customFormat="false" ht="15" hidden="false" customHeight="false" outlineLevel="0" collapsed="false">
      <c r="A59" s="4"/>
      <c r="E59" s="1" t="n">
        <v>633.85</v>
      </c>
    </row>
    <row r="60" customFormat="false" ht="15.75" hidden="false" customHeight="false" outlineLevel="0" collapsed="false">
      <c r="A60" s="4"/>
      <c r="B60" s="1" t="s">
        <v>46</v>
      </c>
      <c r="E60" s="14" t="n">
        <f aca="false">SUM(E57:E59)</f>
        <v>1157.52</v>
      </c>
    </row>
    <row r="61" customFormat="false" ht="15.75" hidden="false" customHeight="false" outlineLevel="0" collapsed="false">
      <c r="A61" s="4"/>
      <c r="B61" s="4" t="s">
        <v>47</v>
      </c>
      <c r="C61" s="4"/>
      <c r="D61" s="4"/>
      <c r="E61" s="4" t="n">
        <v>0</v>
      </c>
    </row>
    <row r="63" customFormat="false" ht="15" hidden="false" customHeight="false" outlineLevel="0" collapsed="false">
      <c r="A63" s="4" t="s">
        <v>48</v>
      </c>
    </row>
    <row r="64" customFormat="false" ht="15" hidden="false" customHeight="false" outlineLevel="0" collapsed="false">
      <c r="A64" s="4" t="s">
        <v>36</v>
      </c>
    </row>
    <row r="65" customFormat="false" ht="15" hidden="false" customHeight="false" outlineLevel="0" collapsed="false">
      <c r="B65" s="1" t="s">
        <v>49</v>
      </c>
      <c r="E65" s="1" t="n">
        <v>5000</v>
      </c>
    </row>
    <row r="66" customFormat="false" ht="15" hidden="false" customHeight="false" outlineLevel="0" collapsed="false">
      <c r="B66" s="1" t="s">
        <v>50</v>
      </c>
      <c r="E66" s="1" t="n">
        <v>1923.97</v>
      </c>
    </row>
    <row r="67" customFormat="false" ht="13.8" hidden="false" customHeight="false" outlineLevel="0" collapsed="false">
      <c r="E67" s="15" t="n">
        <v>6923.97</v>
      </c>
    </row>
    <row r="68" customFormat="false" ht="15" hidden="false" customHeight="false" outlineLevel="0" collapsed="false">
      <c r="A68" s="4" t="s">
        <v>12</v>
      </c>
    </row>
    <row r="71" customFormat="false" ht="15" hidden="false" customHeight="false" outlineLevel="0" collapsed="false">
      <c r="A71" s="4" t="s">
        <v>51</v>
      </c>
      <c r="B71" s="4"/>
    </row>
    <row r="72" customFormat="false" ht="15" hidden="false" customHeight="false" outlineLevel="0" collapsed="false">
      <c r="A72" s="1" t="s">
        <v>17</v>
      </c>
      <c r="B72" s="4"/>
      <c r="E72" s="1" t="n">
        <v>500</v>
      </c>
    </row>
    <row r="73" customFormat="false" ht="15" hidden="false" customHeight="false" outlineLevel="0" collapsed="false">
      <c r="A73" s="1" t="s">
        <v>19</v>
      </c>
      <c r="B73" s="4"/>
      <c r="E73" s="1" t="n">
        <v>0</v>
      </c>
    </row>
    <row r="74" customFormat="false" ht="15" hidden="false" customHeight="false" outlineLevel="0" collapsed="false">
      <c r="A74" s="4" t="s">
        <v>52</v>
      </c>
      <c r="B74" s="4"/>
    </row>
    <row r="75" customFormat="false" ht="15" hidden="false" customHeight="false" outlineLevel="0" collapsed="false">
      <c r="A75" s="1" t="s">
        <v>53</v>
      </c>
      <c r="E75" s="1" t="n">
        <v>1000</v>
      </c>
    </row>
    <row r="77" customFormat="false" ht="15" hidden="false" customHeight="false" outlineLevel="0" collapsed="false">
      <c r="C77" s="4"/>
      <c r="E77" s="4" t="n">
        <v>1500</v>
      </c>
      <c r="F77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15" activeCellId="0" sqref="D15"/>
    </sheetView>
  </sheetViews>
  <sheetFormatPr defaultColWidth="9.1484375" defaultRowHeight="15.75" zeroHeight="false" outlineLevelRow="0" outlineLevelCol="0"/>
  <cols>
    <col collapsed="false" customWidth="true" hidden="false" outlineLevel="0" max="1" min="1" style="59" width="38.29"/>
    <col collapsed="false" customWidth="true" hidden="false" outlineLevel="0" max="2" min="2" style="59" width="15.14"/>
    <col collapsed="false" customWidth="true" hidden="false" outlineLevel="0" max="3" min="3" style="59" width="12.57"/>
    <col collapsed="false" customWidth="true" hidden="false" outlineLevel="0" max="4" min="4" style="60" width="16"/>
    <col collapsed="false" customWidth="true" hidden="false" outlineLevel="0" max="5" min="5" style="59" width="12.71"/>
    <col collapsed="false" customWidth="true" hidden="false" outlineLevel="0" max="6" min="6" style="59" width="9.57"/>
    <col collapsed="false" customWidth="false" hidden="false" outlineLevel="0" max="7" min="7" style="59" width="9.14"/>
    <col collapsed="false" customWidth="true" hidden="false" outlineLevel="0" max="8" min="8" style="59" width="11.29"/>
    <col collapsed="false" customWidth="false" hidden="false" outlineLevel="0" max="15" min="9" style="59" width="9.14"/>
    <col collapsed="false" customWidth="true" hidden="false" outlineLevel="0" max="16" min="16" style="59" width="10.42"/>
    <col collapsed="false" customWidth="false" hidden="false" outlineLevel="0" max="16384" min="17" style="59" width="9.14"/>
  </cols>
  <sheetData>
    <row r="1" customFormat="false" ht="23.25" hidden="false" customHeight="false" outlineLevel="0" collapsed="false">
      <c r="B1" s="61" t="s">
        <v>138</v>
      </c>
      <c r="C1" s="61"/>
    </row>
    <row r="2" customFormat="false" ht="15.75" hidden="false" customHeight="false" outlineLevel="0" collapsed="false">
      <c r="B2" s="62"/>
    </row>
    <row r="3" customFormat="false" ht="23.25" hidden="false" customHeight="false" outlineLevel="0" collapsed="false">
      <c r="A3" s="61" t="s">
        <v>139</v>
      </c>
      <c r="D3" s="63" t="n">
        <v>44805</v>
      </c>
    </row>
    <row r="4" customFormat="false" ht="15.75" hidden="false" customHeight="false" outlineLevel="0" collapsed="false">
      <c r="C4" s="62"/>
      <c r="D4" s="64"/>
    </row>
    <row r="5" customFormat="false" ht="15.75" hidden="false" customHeight="false" outlineLevel="0" collapsed="false">
      <c r="A5" s="62" t="s">
        <v>140</v>
      </c>
    </row>
    <row r="6" customFormat="false" ht="15.75" hidden="false" customHeight="false" outlineLevel="0" collapsed="false">
      <c r="A6" s="59" t="s">
        <v>141</v>
      </c>
      <c r="B6" s="65"/>
      <c r="D6" s="60" t="n">
        <v>24054.97</v>
      </c>
    </row>
    <row r="7" customFormat="false" ht="15.75" hidden="false" customHeight="false" outlineLevel="0" collapsed="false">
      <c r="F7" s="66"/>
    </row>
    <row r="8" customFormat="false" ht="16.5" hidden="false" customHeight="false" outlineLevel="0" collapsed="false">
      <c r="C8" s="62" t="s">
        <v>142</v>
      </c>
      <c r="D8" s="67" t="n">
        <v>24054.97</v>
      </c>
    </row>
    <row r="9" customFormat="false" ht="16.5" hidden="false" customHeight="false" outlineLevel="0" collapsed="false">
      <c r="A9" s="62" t="s">
        <v>143</v>
      </c>
    </row>
    <row r="10" customFormat="false" ht="15.75" hidden="false" customHeight="false" outlineLevel="0" collapsed="false">
      <c r="A10" s="17"/>
      <c r="B10" s="68"/>
      <c r="C10" s="69"/>
    </row>
    <row r="11" customFormat="false" ht="15.75" hidden="false" customHeight="false" outlineLevel="0" collapsed="false">
      <c r="A11" s="17" t="s">
        <v>60</v>
      </c>
      <c r="B11" s="68"/>
      <c r="C11" s="18" t="n">
        <v>196.98</v>
      </c>
    </row>
    <row r="12" customFormat="false" ht="15.75" hidden="false" customHeight="false" outlineLevel="0" collapsed="false">
      <c r="A12" s="17"/>
      <c r="B12" s="68"/>
      <c r="C12" s="29"/>
    </row>
    <row r="13" customFormat="false" ht="15.75" hidden="false" customHeight="false" outlineLevel="0" collapsed="false">
      <c r="A13" s="17"/>
      <c r="B13" s="68"/>
      <c r="C13" s="29"/>
    </row>
    <row r="14" customFormat="false" ht="15.75" hidden="false" customHeight="false" outlineLevel="0" collapsed="false">
      <c r="A14" s="17"/>
      <c r="B14" s="68"/>
      <c r="C14" s="29"/>
    </row>
    <row r="15" customFormat="false" ht="15.75" hidden="false" customHeight="false" outlineLevel="0" collapsed="false">
      <c r="A15" s="17"/>
      <c r="B15" s="68"/>
      <c r="C15" s="29"/>
    </row>
    <row r="16" customFormat="false" ht="15.75" hidden="false" customHeight="false" outlineLevel="0" collapsed="false">
      <c r="A16" s="17"/>
      <c r="B16" s="68"/>
      <c r="C16" s="29"/>
    </row>
    <row r="17" customFormat="false" ht="15.75" hidden="false" customHeight="false" outlineLevel="0" collapsed="false">
      <c r="A17" s="70"/>
      <c r="B17" s="68"/>
      <c r="C17" s="71"/>
    </row>
    <row r="18" customFormat="false" ht="16.5" hidden="false" customHeight="false" outlineLevel="0" collapsed="false">
      <c r="A18" s="17"/>
      <c r="C18" s="72" t="n">
        <f aca="false">SUM(C11:C17)</f>
        <v>196.98</v>
      </c>
    </row>
    <row r="19" customFormat="false" ht="16.5" hidden="false" customHeight="false" outlineLevel="0" collapsed="false">
      <c r="A19" s="17"/>
      <c r="C19" s="71"/>
    </row>
    <row r="20" customFormat="false" ht="15.75" hidden="false" customHeight="false" outlineLevel="0" collapsed="false">
      <c r="A20" s="17"/>
      <c r="C20" s="71"/>
    </row>
    <row r="21" customFormat="false" ht="15.75" hidden="false" customHeight="false" outlineLevel="0" collapsed="false">
      <c r="A21" s="20" t="s">
        <v>144</v>
      </c>
      <c r="C21" s="71"/>
    </row>
    <row r="22" customFormat="false" ht="15.75" hidden="false" customHeight="false" outlineLevel="0" collapsed="false">
      <c r="A22" s="17" t="s">
        <v>107</v>
      </c>
      <c r="C22" s="71" t="n">
        <v>1.54</v>
      </c>
    </row>
    <row r="23" customFormat="false" ht="15.75" hidden="false" customHeight="false" outlineLevel="0" collapsed="false">
      <c r="A23" s="17" t="s">
        <v>156</v>
      </c>
      <c r="B23" s="71"/>
      <c r="C23" s="73" t="n">
        <v>10</v>
      </c>
    </row>
    <row r="24" customFormat="false" ht="16.5" hidden="false" customHeight="false" outlineLevel="0" collapsed="false">
      <c r="A24" s="17"/>
      <c r="C24" s="72" t="n">
        <f aca="false">SUM(C21:C23)</f>
        <v>11.54</v>
      </c>
    </row>
    <row r="25" customFormat="false" ht="16.5" hidden="false" customHeight="false" outlineLevel="0" collapsed="false">
      <c r="A25" s="17"/>
      <c r="C25" s="71"/>
    </row>
    <row r="26" customFormat="false" ht="15.75" hidden="false" customHeight="false" outlineLevel="0" collapsed="false">
      <c r="A26" s="17"/>
      <c r="C26" s="71"/>
    </row>
    <row r="27" customFormat="false" ht="16.5" hidden="false" customHeight="false" outlineLevel="0" collapsed="false">
      <c r="B27" s="74"/>
      <c r="D27" s="67" t="n">
        <f aca="false">D8-C18+C24</f>
        <v>23869.53</v>
      </c>
    </row>
    <row r="28" customFormat="false" ht="16.5" hidden="false" customHeight="false" outlineLevel="0" collapsed="false"/>
    <row r="29" customFormat="false" ht="15.75" hidden="false" customHeight="false" outlineLevel="0" collapsed="false">
      <c r="C29" s="60"/>
    </row>
    <row r="30" customFormat="false" ht="15.75" hidden="false" customHeight="false" outlineLevel="0" collapsed="false">
      <c r="A30" s="62" t="s">
        <v>145</v>
      </c>
      <c r="B30" s="62"/>
    </row>
    <row r="31" customFormat="false" ht="15.75" hidden="false" customHeight="false" outlineLevel="0" collapsed="false">
      <c r="A31" s="62" t="s">
        <v>146</v>
      </c>
      <c r="D31" s="75" t="n">
        <v>22032.86</v>
      </c>
    </row>
    <row r="32" customFormat="false" ht="15.75" hidden="false" customHeight="false" outlineLevel="0" collapsed="false">
      <c r="A32" s="59" t="s">
        <v>147</v>
      </c>
      <c r="B32" s="76" t="n">
        <v>13825.82</v>
      </c>
      <c r="D32" s="60" t="n">
        <f aca="false">SUM(C29:C31)</f>
        <v>0</v>
      </c>
    </row>
    <row r="33" customFormat="false" ht="15.75" hidden="false" customHeight="false" outlineLevel="0" collapsed="false">
      <c r="A33" s="59" t="s">
        <v>148</v>
      </c>
      <c r="B33" s="76" t="n">
        <v>15662.49</v>
      </c>
    </row>
    <row r="34" customFormat="false" ht="15.75" hidden="false" customHeight="false" outlineLevel="0" collapsed="false">
      <c r="B34" s="76"/>
      <c r="F34" s="76"/>
    </row>
    <row r="35" customFormat="false" ht="16.5" hidden="false" customHeight="false" outlineLevel="0" collapsed="false">
      <c r="A35" s="62" t="s">
        <v>149</v>
      </c>
      <c r="B35" s="74" t="n">
        <v>44832</v>
      </c>
      <c r="C35" s="62"/>
      <c r="D35" s="67" t="n">
        <v>23869.53</v>
      </c>
    </row>
    <row r="36" customFormat="false" ht="16.5" hidden="false" customHeight="false" outlineLevel="0" collapsed="false">
      <c r="D36" s="60" t="n">
        <f aca="false">D35-D27</f>
        <v>0</v>
      </c>
      <c r="E36" s="76"/>
    </row>
    <row r="37" s="62" customFormat="true" ht="15.75" hidden="false" customHeight="false" outlineLevel="0" collapsed="false">
      <c r="A37" s="59"/>
      <c r="B37" s="59"/>
      <c r="C37" s="59"/>
      <c r="D37" s="60"/>
      <c r="E37" s="77"/>
      <c r="F37" s="77"/>
    </row>
    <row r="38" customFormat="false" ht="15.75" hidden="false" customHeight="false" outlineLevel="0" collapsed="false">
      <c r="A38" s="62" t="s">
        <v>150</v>
      </c>
      <c r="B38" s="59" t="s">
        <v>151</v>
      </c>
    </row>
    <row r="39" customFormat="false" ht="15.75" hidden="false" customHeight="false" outlineLevel="0" collapsed="false">
      <c r="A39" s="62"/>
      <c r="B39" s="62" t="s">
        <v>152</v>
      </c>
      <c r="C39" s="62"/>
      <c r="D39" s="75"/>
    </row>
    <row r="40" customFormat="false" ht="15.75" hidden="false" customHeight="false" outlineLevel="0" collapsed="false">
      <c r="A40" s="62"/>
      <c r="E40" s="76"/>
    </row>
    <row r="41" s="62" customFormat="true" ht="15.75" hidden="false" customHeight="false" outlineLevel="0" collapsed="false">
      <c r="A41" s="62" t="s">
        <v>54</v>
      </c>
      <c r="B41" s="59" t="s">
        <v>154</v>
      </c>
      <c r="C41" s="59"/>
      <c r="D41" s="60"/>
      <c r="E41" s="77"/>
      <c r="F41" s="77"/>
    </row>
    <row r="43" customFormat="false" ht="15.75" hidden="false" customHeight="false" outlineLevel="0" collapsed="false">
      <c r="A43" s="6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true" showRowColHeaders="true" showZeros="true" rightToLeft="false" tabSelected="false" showOutlineSymbols="true" defaultGridColor="true" view="normal" topLeftCell="A34" colorId="64" zoomScale="110" zoomScaleNormal="110" zoomScalePageLayoutView="100" workbookViewId="0">
      <selection pane="topLeft" activeCell="A42" activeCellId="0" sqref="A42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1.43"/>
    <col collapsed="false" customWidth="true" hidden="false" outlineLevel="0" max="2" min="2" style="1" width="10.71"/>
    <col collapsed="false" customWidth="true" hidden="false" outlineLevel="0" max="3" min="3" style="1" width="11.85"/>
    <col collapsed="false" customWidth="true" hidden="false" outlineLevel="0" max="6" min="4" style="1" width="9.14"/>
  </cols>
  <sheetData>
    <row r="1" s="4" customFormat="true" ht="15" hidden="false" customHeight="false" outlineLevel="0" collapsed="false">
      <c r="A1" s="4" t="s">
        <v>138</v>
      </c>
      <c r="D1" s="4" t="s">
        <v>3</v>
      </c>
      <c r="E1" s="4" t="s">
        <v>157</v>
      </c>
      <c r="F1" s="4" t="s">
        <v>3</v>
      </c>
    </row>
    <row r="2" customFormat="false" ht="15" hidden="false" customHeight="false" outlineLevel="0" collapsed="false">
      <c r="A2" s="4"/>
      <c r="C2" s="4"/>
      <c r="D2" s="4" t="s">
        <v>158</v>
      </c>
      <c r="E2" s="51" t="n">
        <v>44501</v>
      </c>
      <c r="F2" s="4" t="s">
        <v>159</v>
      </c>
    </row>
    <row r="3" customFormat="false" ht="15" hidden="false" customHeight="false" outlineLevel="0" collapsed="false">
      <c r="A3" s="4" t="s">
        <v>12</v>
      </c>
      <c r="D3" s="1" t="s">
        <v>160</v>
      </c>
      <c r="E3" s="1" t="s">
        <v>160</v>
      </c>
      <c r="F3" s="1" t="s">
        <v>161</v>
      </c>
    </row>
    <row r="4" customFormat="false" ht="15" hidden="false" customHeight="false" outlineLevel="0" collapsed="false">
      <c r="A4" s="1" t="s">
        <v>13</v>
      </c>
      <c r="D4" s="1" t="n">
        <v>90</v>
      </c>
      <c r="E4" s="1" t="n">
        <v>90</v>
      </c>
      <c r="F4" s="1" t="n">
        <v>90</v>
      </c>
    </row>
    <row r="5" customFormat="false" ht="15" hidden="false" customHeight="false" outlineLevel="0" collapsed="false">
      <c r="A5" s="12" t="s">
        <v>162</v>
      </c>
      <c r="D5" s="1" t="n">
        <v>0</v>
      </c>
      <c r="E5" s="1" t="n">
        <v>0</v>
      </c>
      <c r="F5" s="1" t="n">
        <v>0</v>
      </c>
    </row>
    <row r="6" customFormat="false" ht="15" hidden="false" customHeight="false" outlineLevel="0" collapsed="false">
      <c r="A6" s="12" t="s">
        <v>15</v>
      </c>
      <c r="B6" s="12"/>
      <c r="D6" s="7" t="n">
        <v>0</v>
      </c>
      <c r="E6" s="1" t="n">
        <v>38.75</v>
      </c>
      <c r="F6" s="1" t="n">
        <v>100</v>
      </c>
    </row>
    <row r="7" customFormat="false" ht="15" hidden="false" customHeight="false" outlineLevel="0" collapsed="false">
      <c r="A7" s="12" t="s">
        <v>16</v>
      </c>
      <c r="B7" s="12"/>
      <c r="D7" s="7" t="n">
        <v>0</v>
      </c>
      <c r="E7" s="1" t="n">
        <v>0</v>
      </c>
      <c r="F7" s="1" t="n">
        <v>0</v>
      </c>
    </row>
    <row r="8" customFormat="false" ht="15" hidden="false" customHeight="false" outlineLevel="0" collapsed="false">
      <c r="A8" s="12" t="s">
        <v>17</v>
      </c>
      <c r="B8" s="12"/>
      <c r="D8" s="7" t="n">
        <v>0</v>
      </c>
      <c r="E8" s="1" t="n">
        <v>0</v>
      </c>
      <c r="F8" s="1" t="n">
        <v>0</v>
      </c>
    </row>
    <row r="9" customFormat="false" ht="15" hidden="false" customHeight="false" outlineLevel="0" collapsed="false">
      <c r="A9" s="12" t="s">
        <v>18</v>
      </c>
      <c r="B9" s="12"/>
      <c r="D9" s="7" t="n">
        <v>225</v>
      </c>
      <c r="E9" s="1" t="n">
        <v>172.81</v>
      </c>
      <c r="F9" s="1" t="n">
        <v>225</v>
      </c>
    </row>
    <row r="10" customFormat="false" ht="15" hidden="false" customHeight="false" outlineLevel="0" collapsed="false">
      <c r="A10" s="12" t="s">
        <v>19</v>
      </c>
      <c r="B10" s="12"/>
      <c r="D10" s="7" t="n">
        <v>0</v>
      </c>
      <c r="E10" s="1" t="n">
        <v>0</v>
      </c>
      <c r="F10" s="1" t="n">
        <v>0</v>
      </c>
    </row>
    <row r="11" customFormat="false" ht="15" hidden="false" customHeight="false" outlineLevel="0" collapsed="false">
      <c r="A11" s="12" t="s">
        <v>20</v>
      </c>
      <c r="B11" s="12"/>
      <c r="D11" s="7" t="n">
        <v>20</v>
      </c>
      <c r="E11" s="1" t="n">
        <v>4.5</v>
      </c>
      <c r="F11" s="1" t="n">
        <v>20</v>
      </c>
    </row>
    <row r="12" customFormat="false" ht="15" hidden="false" customHeight="false" outlineLevel="0" collapsed="false">
      <c r="A12" s="12" t="s">
        <v>21</v>
      </c>
      <c r="B12" s="12"/>
      <c r="D12" s="7" t="n">
        <v>200</v>
      </c>
      <c r="E12" s="1" t="n">
        <v>0</v>
      </c>
      <c r="F12" s="1" t="n">
        <v>200</v>
      </c>
    </row>
    <row r="13" customFormat="false" ht="15" hidden="false" customHeight="false" outlineLevel="0" collapsed="false">
      <c r="A13" s="12" t="s">
        <v>22</v>
      </c>
      <c r="B13" s="12"/>
      <c r="D13" s="7" t="n">
        <v>0</v>
      </c>
      <c r="E13" s="1" t="n">
        <v>0</v>
      </c>
      <c r="F13" s="1" t="n">
        <v>0</v>
      </c>
    </row>
    <row r="14" customFormat="false" ht="15" hidden="false" customHeight="false" outlineLevel="0" collapsed="false">
      <c r="A14" s="12" t="s">
        <v>23</v>
      </c>
      <c r="B14" s="12"/>
      <c r="D14" s="7" t="n">
        <v>3220</v>
      </c>
      <c r="E14" s="1" t="n">
        <v>1704.3</v>
      </c>
      <c r="F14" s="1" t="n">
        <v>3500</v>
      </c>
    </row>
    <row r="15" customFormat="false" ht="15" hidden="false" customHeight="false" outlineLevel="0" collapsed="false">
      <c r="A15" s="12" t="s">
        <v>26</v>
      </c>
      <c r="B15" s="12"/>
      <c r="D15" s="7" t="n">
        <v>0</v>
      </c>
      <c r="E15" s="1" t="n">
        <v>1615</v>
      </c>
      <c r="F15" s="1" t="n">
        <v>200</v>
      </c>
    </row>
    <row r="16" customFormat="false" ht="15" hidden="false" customHeight="false" outlineLevel="0" collapsed="false">
      <c r="A16" s="12" t="s">
        <v>27</v>
      </c>
      <c r="B16" s="12"/>
      <c r="D16" s="7" t="n">
        <v>300</v>
      </c>
      <c r="E16" s="1" t="n">
        <v>121</v>
      </c>
      <c r="F16" s="1" t="n">
        <v>300</v>
      </c>
    </row>
    <row r="17" customFormat="false" ht="15" hidden="false" customHeight="false" outlineLevel="0" collapsed="false">
      <c r="A17" s="12" t="s">
        <v>28</v>
      </c>
      <c r="B17" s="12"/>
      <c r="D17" s="7" t="n">
        <v>350</v>
      </c>
      <c r="E17" s="1" t="n">
        <v>112.39</v>
      </c>
      <c r="F17" s="1" t="n">
        <v>350</v>
      </c>
    </row>
    <row r="18" customFormat="false" ht="15" hidden="false" customHeight="false" outlineLevel="0" collapsed="false">
      <c r="A18" s="12" t="s">
        <v>29</v>
      </c>
      <c r="B18" s="12"/>
      <c r="D18" s="7" t="n">
        <v>179</v>
      </c>
      <c r="E18" s="1" t="n">
        <v>178.25</v>
      </c>
      <c r="F18" s="1" t="n">
        <v>200</v>
      </c>
    </row>
    <row r="19" customFormat="false" ht="15" hidden="false" customHeight="false" outlineLevel="0" collapsed="false">
      <c r="A19" s="12" t="s">
        <v>30</v>
      </c>
      <c r="B19" s="12"/>
      <c r="D19" s="7" t="n">
        <v>240</v>
      </c>
      <c r="E19" s="1" t="n">
        <v>0</v>
      </c>
      <c r="F19" s="1" t="n">
        <v>240</v>
      </c>
    </row>
    <row r="20" customFormat="false" ht="15" hidden="false" customHeight="false" outlineLevel="0" collapsed="false">
      <c r="A20" s="12" t="s">
        <v>43</v>
      </c>
      <c r="B20" s="12"/>
      <c r="D20" s="7" t="n">
        <v>0</v>
      </c>
      <c r="E20" s="1" t="n">
        <v>526.25</v>
      </c>
      <c r="F20" s="1" t="n">
        <v>0</v>
      </c>
    </row>
    <row r="21" customFormat="false" ht="15" hidden="false" customHeight="false" outlineLevel="0" collapsed="false">
      <c r="A21" s="12" t="s">
        <v>163</v>
      </c>
      <c r="B21" s="12"/>
      <c r="D21" s="7" t="n">
        <v>100</v>
      </c>
      <c r="E21" s="1" t="n">
        <v>0</v>
      </c>
      <c r="F21" s="1" t="n">
        <v>100</v>
      </c>
    </row>
    <row r="23" customFormat="false" ht="15" hidden="false" customHeight="false" outlineLevel="0" collapsed="false">
      <c r="D23" s="5" t="n">
        <f aca="false">SUM(D4:D22)</f>
        <v>4924</v>
      </c>
      <c r="E23" s="5" t="n">
        <f aca="false">SUM(E4:E22)</f>
        <v>4563.25</v>
      </c>
      <c r="F23" s="5" t="n">
        <f aca="false">SUM(F4:F22)</f>
        <v>5525</v>
      </c>
    </row>
    <row r="24" customFormat="false" ht="15" hidden="false" customHeight="false" outlineLevel="0" collapsed="false">
      <c r="A24" s="1" t="s">
        <v>164</v>
      </c>
    </row>
    <row r="25" customFormat="false" ht="15" hidden="false" customHeight="false" outlineLevel="0" collapsed="false">
      <c r="A25" s="1" t="s">
        <v>165</v>
      </c>
      <c r="C25" s="3"/>
      <c r="D25" s="57" t="n">
        <v>44287</v>
      </c>
      <c r="F25" s="1" t="n">
        <v>1252</v>
      </c>
    </row>
    <row r="26" customFormat="false" ht="15" hidden="false" customHeight="false" outlineLevel="0" collapsed="false">
      <c r="A26" s="1" t="s">
        <v>166</v>
      </c>
      <c r="D26" s="1" t="s">
        <v>167</v>
      </c>
      <c r="F26" s="1" t="n">
        <v>5114</v>
      </c>
    </row>
    <row r="27" customFormat="false" ht="15" hidden="false" customHeight="false" outlineLevel="0" collapsed="false">
      <c r="A27" s="1" t="s">
        <v>168</v>
      </c>
      <c r="D27" s="1" t="s">
        <v>167</v>
      </c>
      <c r="F27" s="80" t="n">
        <v>4924</v>
      </c>
    </row>
    <row r="29" customFormat="false" ht="15" hidden="false" customHeight="false" outlineLevel="0" collapsed="false">
      <c r="A29" s="1" t="s">
        <v>169</v>
      </c>
      <c r="F29" s="4" t="n">
        <v>1442</v>
      </c>
      <c r="G29" s="4" t="s">
        <v>170</v>
      </c>
    </row>
    <row r="34" customFormat="false" ht="15" hidden="false" customHeight="false" outlineLevel="0" collapsed="false">
      <c r="A34" s="4" t="s">
        <v>171</v>
      </c>
    </row>
    <row r="36" customFormat="false" ht="15" hidden="false" customHeight="false" outlineLevel="0" collapsed="false">
      <c r="A36" s="1" t="s">
        <v>172</v>
      </c>
      <c r="F36" s="1" t="n">
        <v>5525</v>
      </c>
    </row>
    <row r="37" customFormat="false" ht="15" hidden="false" customHeight="false" outlineLevel="0" collapsed="false">
      <c r="A37" s="1" t="s">
        <v>51</v>
      </c>
      <c r="F37" s="1" t="n">
        <v>2000</v>
      </c>
    </row>
    <row r="38" customFormat="false" ht="15" hidden="false" customHeight="false" outlineLevel="0" collapsed="false">
      <c r="A38" s="1" t="s">
        <v>173</v>
      </c>
      <c r="C38" s="4"/>
      <c r="D38" s="4"/>
      <c r="E38" s="4"/>
      <c r="F38" s="81" t="n">
        <f aca="false">SUM(F36:F37)</f>
        <v>7525</v>
      </c>
      <c r="G38" s="4" t="s">
        <v>174</v>
      </c>
    </row>
    <row r="40" customFormat="false" ht="15" hidden="false" customHeight="false" outlineLevel="0" collapsed="false">
      <c r="A40" s="1" t="s">
        <v>175</v>
      </c>
      <c r="F40" s="4" t="n">
        <v>6083</v>
      </c>
      <c r="G40" s="4" t="s">
        <v>176</v>
      </c>
      <c r="H40" s="1" t="s">
        <v>177</v>
      </c>
    </row>
    <row r="41" customFormat="false" ht="15" hidden="false" customHeight="false" outlineLevel="0" collapsed="false">
      <c r="H41" s="1" t="s">
        <v>178</v>
      </c>
    </row>
    <row r="42" customFormat="false" ht="15" hidden="false" customHeight="false" outlineLevel="0" collapsed="false">
      <c r="A42" s="4" t="s">
        <v>179</v>
      </c>
      <c r="B42" s="4"/>
    </row>
    <row r="43" customFormat="false" ht="15" hidden="false" customHeight="false" outlineLevel="0" collapsed="false">
      <c r="A43" s="1" t="s">
        <v>17</v>
      </c>
      <c r="B43" s="4"/>
      <c r="F43" s="1" t="n">
        <v>500</v>
      </c>
    </row>
    <row r="44" customFormat="false" ht="15" hidden="false" customHeight="false" outlineLevel="0" collapsed="false">
      <c r="A44" s="1" t="s">
        <v>19</v>
      </c>
      <c r="B44" s="4"/>
      <c r="F44" s="1" t="n">
        <v>500</v>
      </c>
    </row>
    <row r="45" customFormat="false" ht="15" hidden="false" customHeight="false" outlineLevel="0" collapsed="false">
      <c r="A45" s="4" t="s">
        <v>52</v>
      </c>
      <c r="B45" s="4"/>
    </row>
    <row r="46" customFormat="false" ht="15" hidden="false" customHeight="false" outlineLevel="0" collapsed="false">
      <c r="A46" s="1" t="s">
        <v>53</v>
      </c>
      <c r="F46" s="1" t="n">
        <v>1000</v>
      </c>
    </row>
    <row r="48" customFormat="false" ht="15" hidden="false" customHeight="false" outlineLevel="0" collapsed="false">
      <c r="C48" s="4" t="s">
        <v>180</v>
      </c>
      <c r="F48" s="4" t="n">
        <f aca="false">SUM(F43:F47)</f>
        <v>2000</v>
      </c>
    </row>
    <row r="49" customFormat="false" ht="15" hidden="false" customHeight="false" outlineLevel="0" collapsed="false">
      <c r="A49" s="4"/>
    </row>
    <row r="57" customFormat="false" ht="15" hidden="false" customHeight="false" outlineLevel="0" collapsed="false">
      <c r="A57" s="4"/>
      <c r="B57" s="4"/>
    </row>
    <row r="58" customFormat="false" ht="15" hidden="false" customHeight="false" outlineLevel="0" collapsed="false">
      <c r="A58" s="82"/>
    </row>
    <row r="59" customFormat="false" ht="15" hidden="false" customHeight="false" outlineLevel="0" collapsed="false">
      <c r="A59" s="82"/>
      <c r="B59" s="82"/>
      <c r="C59" s="82"/>
    </row>
    <row r="60" customFormat="false" ht="15" hidden="false" customHeight="false" outlineLevel="0" collapsed="false">
      <c r="A60" s="82"/>
      <c r="B60" s="82"/>
      <c r="C60" s="82"/>
    </row>
    <row r="61" customFormat="false" ht="15" hidden="false" customHeight="false" outlineLevel="0" collapsed="false">
      <c r="A61" s="82"/>
      <c r="B61" s="82"/>
      <c r="C61" s="82"/>
    </row>
    <row r="62" customFormat="false" ht="15" hidden="false" customHeight="false" outlineLevel="0" collapsed="false">
      <c r="A62" s="82"/>
      <c r="B62" s="82"/>
      <c r="C62" s="82"/>
    </row>
    <row r="63" customFormat="false" ht="15" hidden="false" customHeight="false" outlineLevel="0" collapsed="false">
      <c r="A63" s="82"/>
      <c r="B63" s="82"/>
      <c r="C63" s="82"/>
    </row>
    <row r="64" customFormat="false" ht="15" hidden="false" customHeight="false" outlineLevel="0" collapsed="false">
      <c r="B64" s="8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9" activeCellId="0" sqref="E9"/>
    </sheetView>
  </sheetViews>
  <sheetFormatPr defaultColWidth="11.5703125" defaultRowHeight="15" zeroHeight="false" outlineLevelRow="0" outlineLevelCol="0"/>
  <cols>
    <col collapsed="false" customWidth="true" hidden="false" outlineLevel="0" max="2" min="2" style="1" width="15.57"/>
    <col collapsed="false" customWidth="true" hidden="false" outlineLevel="0" max="3" min="3" style="1" width="13.86"/>
    <col collapsed="false" customWidth="true" hidden="false" outlineLevel="0" max="4" min="4" style="1" width="12.57"/>
    <col collapsed="false" customWidth="true" hidden="false" outlineLevel="0" max="5" min="5" style="1" width="56.86"/>
  </cols>
  <sheetData>
    <row r="1" customFormat="false" ht="15" hidden="false" customHeight="false" outlineLevel="0" collapsed="false">
      <c r="C1" s="1" t="s">
        <v>181</v>
      </c>
      <c r="D1" s="1" t="s">
        <v>182</v>
      </c>
      <c r="E1" s="1" t="s">
        <v>183</v>
      </c>
    </row>
    <row r="2" customFormat="false" ht="15" hidden="false" customHeight="false" outlineLevel="0" collapsed="false">
      <c r="A2" s="83" t="s">
        <v>184</v>
      </c>
      <c r="B2" s="83" t="s">
        <v>6</v>
      </c>
      <c r="C2" s="84"/>
      <c r="D2" s="83"/>
      <c r="E2" s="83"/>
    </row>
    <row r="3" customFormat="false" ht="15" hidden="false" customHeight="false" outlineLevel="0" collapsed="false">
      <c r="A3" s="83" t="s">
        <v>185</v>
      </c>
      <c r="B3" s="83" t="s">
        <v>186</v>
      </c>
      <c r="C3" s="84"/>
      <c r="D3" s="84"/>
      <c r="E3" s="83"/>
    </row>
    <row r="4" customFormat="false" ht="15" hidden="false" customHeight="false" outlineLevel="0" collapsed="false">
      <c r="A4" s="83" t="s">
        <v>187</v>
      </c>
      <c r="B4" s="83" t="s">
        <v>27</v>
      </c>
      <c r="C4" s="84"/>
      <c r="D4" s="84"/>
      <c r="E4" s="83"/>
    </row>
    <row r="5" customFormat="false" ht="15" hidden="false" customHeight="false" outlineLevel="0" collapsed="false">
      <c r="A5" s="83" t="s">
        <v>188</v>
      </c>
      <c r="B5" s="83" t="s">
        <v>189</v>
      </c>
      <c r="C5" s="84"/>
      <c r="D5" s="84"/>
      <c r="E5" s="83"/>
    </row>
    <row r="6" customFormat="false" ht="15" hidden="false" customHeight="false" outlineLevel="0" collapsed="false">
      <c r="A6" s="83" t="s">
        <v>190</v>
      </c>
      <c r="B6" s="83" t="s">
        <v>191</v>
      </c>
      <c r="C6" s="84"/>
      <c r="D6" s="84"/>
      <c r="E6" s="8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32" colorId="64" zoomScale="110" zoomScaleNormal="110" zoomScalePageLayoutView="100" workbookViewId="0">
      <selection pane="topLeft" activeCell="D50" activeCellId="0" sqref="D50"/>
    </sheetView>
  </sheetViews>
  <sheetFormatPr defaultColWidth="9.1484375" defaultRowHeight="15" zeroHeight="false" outlineLevelRow="0" outlineLevelCol="0"/>
  <cols>
    <col collapsed="false" customWidth="true" hidden="false" outlineLevel="0" max="1" min="1" style="16" width="27.82"/>
    <col collapsed="false" customWidth="true" hidden="false" outlineLevel="0" max="2" min="2" style="17" width="13.86"/>
    <col collapsed="false" customWidth="true" hidden="false" outlineLevel="0" max="3" min="3" style="17" width="23.86"/>
    <col collapsed="false" customWidth="true" hidden="false" outlineLevel="0" max="4" min="4" style="18" width="11"/>
    <col collapsed="false" customWidth="true" hidden="false" outlineLevel="0" max="5" min="5" style="18" width="10.29"/>
    <col collapsed="false" customWidth="true" hidden="false" outlineLevel="0" max="6" min="6" style="18" width="11"/>
    <col collapsed="false" customWidth="true" hidden="false" outlineLevel="0" max="7" min="7" style="17" width="14.71"/>
    <col collapsed="false" customWidth="true" hidden="false" outlineLevel="0" max="8" min="8" style="17" width="8.71"/>
    <col collapsed="false" customWidth="true" hidden="false" outlineLevel="0" max="9" min="9" style="17" width="9.57"/>
    <col collapsed="false" customWidth="true" hidden="false" outlineLevel="0" max="10" min="10" style="17" width="12"/>
    <col collapsed="false" customWidth="true" hidden="false" outlineLevel="0" max="11" min="11" style="17" width="8.42"/>
    <col collapsed="false" customWidth="true" hidden="false" outlineLevel="0" max="12" min="12" style="17" width="14.14"/>
    <col collapsed="false" customWidth="false" hidden="false" outlineLevel="0" max="16384" min="13" style="17" width="9.14"/>
  </cols>
  <sheetData>
    <row r="1" customFormat="false" ht="15" hidden="false" customHeight="false" outlineLevel="0" collapsed="false">
      <c r="A1" s="19" t="s">
        <v>54</v>
      </c>
      <c r="B1" s="20" t="s">
        <v>55</v>
      </c>
      <c r="C1" s="20" t="s">
        <v>56</v>
      </c>
      <c r="D1" s="21" t="s">
        <v>57</v>
      </c>
      <c r="E1" s="21" t="s">
        <v>43</v>
      </c>
      <c r="F1" s="21" t="s">
        <v>58</v>
      </c>
      <c r="G1" s="20" t="s">
        <v>59</v>
      </c>
      <c r="H1" s="20"/>
      <c r="I1" s="20"/>
      <c r="J1" s="20"/>
    </row>
    <row r="2" s="28" customFormat="true" ht="15" hidden="false" customHeight="false" outlineLevel="0" collapsed="false">
      <c r="A2" s="22" t="n">
        <v>44650</v>
      </c>
      <c r="B2" s="23" t="s">
        <v>60</v>
      </c>
      <c r="C2" s="23" t="s">
        <v>61</v>
      </c>
      <c r="D2" s="24" t="n">
        <v>688.4</v>
      </c>
      <c r="E2" s="18"/>
      <c r="F2" s="18"/>
      <c r="G2" s="25"/>
      <c r="H2" s="25"/>
      <c r="I2" s="25"/>
      <c r="J2" s="26"/>
      <c r="K2" s="27"/>
    </row>
    <row r="3" s="28" customFormat="true" ht="15" hidden="false" customHeight="false" outlineLevel="0" collapsed="false">
      <c r="A3" s="22" t="n">
        <v>44650</v>
      </c>
      <c r="B3" s="23" t="s">
        <v>60</v>
      </c>
      <c r="C3" s="23" t="s">
        <v>38</v>
      </c>
      <c r="D3" s="24" t="n">
        <v>53.73</v>
      </c>
      <c r="E3" s="18"/>
      <c r="F3" s="18"/>
      <c r="G3" s="25"/>
      <c r="H3" s="25"/>
      <c r="I3" s="25"/>
      <c r="J3" s="26"/>
      <c r="K3" s="27"/>
    </row>
    <row r="4" s="28" customFormat="true" ht="15" hidden="false" customHeight="false" outlineLevel="0" collapsed="false">
      <c r="A4" s="22" t="n">
        <v>44650</v>
      </c>
      <c r="B4" s="23" t="s">
        <v>62</v>
      </c>
      <c r="C4" s="23" t="s">
        <v>63</v>
      </c>
      <c r="D4" s="24" t="n">
        <v>172.2</v>
      </c>
      <c r="E4" s="18"/>
      <c r="F4" s="29"/>
      <c r="G4" s="25"/>
      <c r="H4" s="25"/>
      <c r="I4" s="25"/>
      <c r="J4" s="26"/>
      <c r="K4" s="27"/>
    </row>
    <row r="5" s="28" customFormat="true" ht="15" hidden="false" customHeight="false" outlineLevel="0" collapsed="false">
      <c r="A5" s="22" t="n">
        <v>44650</v>
      </c>
      <c r="B5" s="23" t="s">
        <v>64</v>
      </c>
      <c r="C5" s="23" t="s">
        <v>15</v>
      </c>
      <c r="D5" s="24" t="n">
        <v>223.2</v>
      </c>
      <c r="E5" s="29"/>
      <c r="F5" s="29"/>
      <c r="G5" s="25"/>
      <c r="H5" s="25"/>
      <c r="I5" s="25"/>
      <c r="J5" s="26"/>
      <c r="K5" s="27"/>
    </row>
    <row r="6" s="28" customFormat="true" ht="15" hidden="false" customHeight="false" outlineLevel="0" collapsed="false">
      <c r="A6" s="22" t="n">
        <v>44650</v>
      </c>
      <c r="B6" s="23" t="s">
        <v>65</v>
      </c>
      <c r="C6" s="23" t="s">
        <v>66</v>
      </c>
      <c r="D6" s="24" t="n">
        <v>22.8</v>
      </c>
      <c r="E6" s="29"/>
      <c r="F6" s="29"/>
      <c r="G6" s="30"/>
      <c r="H6" s="30"/>
      <c r="I6" s="30"/>
      <c r="J6" s="31"/>
      <c r="K6" s="27"/>
    </row>
    <row r="7" s="28" customFormat="true" ht="15" hidden="false" customHeight="false" outlineLevel="0" collapsed="false">
      <c r="A7" s="22" t="n">
        <v>44650</v>
      </c>
      <c r="B7" s="23" t="s">
        <v>67</v>
      </c>
      <c r="C7" s="23" t="s">
        <v>68</v>
      </c>
      <c r="D7" s="24" t="n">
        <v>500</v>
      </c>
      <c r="E7" s="29"/>
      <c r="F7" s="29"/>
      <c r="G7" s="17"/>
      <c r="H7" s="17"/>
      <c r="I7" s="17"/>
      <c r="J7" s="32"/>
      <c r="K7" s="27"/>
    </row>
    <row r="8" s="28" customFormat="true" ht="15" hidden="false" customHeight="false" outlineLevel="0" collapsed="false">
      <c r="A8" s="33"/>
      <c r="B8" s="17"/>
      <c r="C8" s="17"/>
      <c r="D8" s="34" t="n">
        <f aca="false">SUM(D2:D7)</f>
        <v>1660.33</v>
      </c>
      <c r="E8" s="29"/>
      <c r="F8" s="29"/>
      <c r="G8" s="17"/>
      <c r="H8" s="17"/>
      <c r="I8" s="17"/>
      <c r="J8" s="32"/>
      <c r="K8" s="27"/>
    </row>
    <row r="9" s="28" customFormat="true" ht="15" hidden="false" customHeight="false" outlineLevel="0" collapsed="false">
      <c r="A9" s="33" t="n">
        <v>44706</v>
      </c>
      <c r="B9" s="17" t="s">
        <v>69</v>
      </c>
      <c r="C9" s="17" t="s">
        <v>70</v>
      </c>
      <c r="D9" s="18" t="n">
        <v>21.04</v>
      </c>
      <c r="E9" s="18" t="n">
        <v>1</v>
      </c>
      <c r="F9" s="18" t="n">
        <v>20.04</v>
      </c>
      <c r="G9" s="17"/>
      <c r="H9" s="17"/>
      <c r="I9" s="17"/>
      <c r="J9" s="32"/>
      <c r="K9" s="27"/>
    </row>
    <row r="10" customFormat="false" ht="15" hidden="false" customHeight="false" outlineLevel="0" collapsed="false">
      <c r="A10" s="33" t="n">
        <v>44706</v>
      </c>
      <c r="B10" s="17" t="s">
        <v>71</v>
      </c>
      <c r="C10" s="30" t="s">
        <v>18</v>
      </c>
      <c r="D10" s="29"/>
      <c r="E10" s="29"/>
      <c r="F10" s="29"/>
      <c r="G10" s="30"/>
      <c r="H10" s="30"/>
      <c r="J10" s="32"/>
    </row>
    <row r="11" customFormat="false" ht="15" hidden="false" customHeight="false" outlineLevel="0" collapsed="false">
      <c r="A11" s="33" t="n">
        <v>44706</v>
      </c>
      <c r="B11" s="17" t="s">
        <v>65</v>
      </c>
      <c r="C11" s="30" t="s">
        <v>72</v>
      </c>
      <c r="D11" s="29" t="n">
        <v>143.24</v>
      </c>
      <c r="E11" s="29"/>
      <c r="F11" s="29" t="n">
        <v>143.24</v>
      </c>
      <c r="G11" s="35"/>
      <c r="H11" s="35"/>
      <c r="J11" s="36"/>
      <c r="K11" s="32"/>
    </row>
    <row r="12" customFormat="false" ht="15" hidden="false" customHeight="false" outlineLevel="0" collapsed="false">
      <c r="A12" s="33" t="n">
        <v>44706</v>
      </c>
      <c r="B12" s="17" t="s">
        <v>60</v>
      </c>
      <c r="C12" s="30" t="s">
        <v>38</v>
      </c>
      <c r="D12" s="29" t="n">
        <v>51.9</v>
      </c>
      <c r="E12" s="29" t="n">
        <v>3.34</v>
      </c>
      <c r="F12" s="29" t="n">
        <v>48.56</v>
      </c>
      <c r="G12" s="35"/>
      <c r="H12" s="35"/>
      <c r="J12" s="36"/>
      <c r="K12" s="32"/>
    </row>
    <row r="13" customFormat="false" ht="15" hidden="false" customHeight="false" outlineLevel="0" collapsed="false">
      <c r="A13" s="33" t="n">
        <v>44706</v>
      </c>
      <c r="B13" s="17" t="s">
        <v>73</v>
      </c>
      <c r="C13" s="30" t="s">
        <v>25</v>
      </c>
      <c r="D13" s="29" t="n">
        <v>9900</v>
      </c>
      <c r="E13" s="29" t="n">
        <v>1650</v>
      </c>
      <c r="F13" s="29" t="n">
        <v>8250</v>
      </c>
      <c r="G13" s="35"/>
      <c r="H13" s="35"/>
      <c r="J13" s="36"/>
      <c r="K13" s="32"/>
    </row>
    <row r="14" s="20" customFormat="true" ht="15" hidden="false" customHeight="false" outlineLevel="0" collapsed="false">
      <c r="A14" s="37"/>
      <c r="C14" s="20" t="s">
        <v>74</v>
      </c>
      <c r="D14" s="21" t="n">
        <f aca="false">SUM(D9:D13)</f>
        <v>10116.18</v>
      </c>
      <c r="E14" s="21" t="n">
        <f aca="false">SUM(E9:E13)</f>
        <v>1654.34</v>
      </c>
      <c r="F14" s="21" t="n">
        <f aca="false">SUM(F9:F13)</f>
        <v>8461.84</v>
      </c>
      <c r="G14" s="38"/>
      <c r="H14" s="38"/>
      <c r="J14" s="39"/>
      <c r="K14" s="39"/>
    </row>
    <row r="15" customFormat="false" ht="15" hidden="false" customHeight="false" outlineLevel="0" collapsed="false">
      <c r="A15" s="33" t="n">
        <v>44722</v>
      </c>
      <c r="B15" s="17" t="s">
        <v>60</v>
      </c>
      <c r="C15" s="17" t="s">
        <v>75</v>
      </c>
      <c r="D15" s="40" t="n">
        <v>372.21</v>
      </c>
      <c r="E15" s="40" t="n">
        <v>48.54</v>
      </c>
      <c r="F15" s="40" t="n">
        <v>323.67</v>
      </c>
      <c r="J15" s="32"/>
      <c r="K15" s="32"/>
    </row>
    <row r="16" customFormat="false" ht="15" hidden="false" customHeight="false" outlineLevel="0" collapsed="false">
      <c r="A16" s="33" t="n">
        <v>44711</v>
      </c>
      <c r="B16" s="17" t="s">
        <v>76</v>
      </c>
      <c r="C16" s="17" t="s">
        <v>48</v>
      </c>
      <c r="D16" s="40" t="n">
        <v>568.2</v>
      </c>
      <c r="E16" s="40" t="n">
        <v>70</v>
      </c>
      <c r="F16" s="40" t="n">
        <v>498.2</v>
      </c>
      <c r="J16" s="32"/>
      <c r="K16" s="32"/>
    </row>
    <row r="17" customFormat="false" ht="30" hidden="false" customHeight="false" outlineLevel="0" collapsed="false">
      <c r="A17" s="33" t="n">
        <v>44711</v>
      </c>
      <c r="B17" s="17" t="s">
        <v>77</v>
      </c>
      <c r="C17" s="41" t="s">
        <v>18</v>
      </c>
      <c r="D17" s="40" t="n">
        <v>369.06</v>
      </c>
      <c r="F17" s="40" t="n">
        <v>369.06</v>
      </c>
      <c r="J17" s="32"/>
      <c r="K17" s="32"/>
    </row>
    <row r="18" customFormat="false" ht="15" hidden="false" customHeight="false" outlineLevel="0" collapsed="false">
      <c r="A18" s="33" t="n">
        <v>44722</v>
      </c>
      <c r="B18" s="17" t="s">
        <v>78</v>
      </c>
      <c r="C18" s="41" t="s">
        <v>75</v>
      </c>
      <c r="D18" s="42" t="n">
        <v>200</v>
      </c>
      <c r="E18" s="43"/>
      <c r="F18" s="42" t="n">
        <v>200</v>
      </c>
      <c r="J18" s="32"/>
      <c r="K18" s="32"/>
    </row>
    <row r="19" customFormat="false" ht="15" hidden="false" customHeight="false" outlineLevel="0" collapsed="false">
      <c r="A19" s="33" t="n">
        <v>44769</v>
      </c>
      <c r="B19" s="17" t="s">
        <v>78</v>
      </c>
      <c r="C19" s="41" t="s">
        <v>75</v>
      </c>
      <c r="D19" s="42" t="n">
        <v>648.75</v>
      </c>
      <c r="E19" s="42" t="n">
        <v>14.9</v>
      </c>
      <c r="F19" s="42" t="n">
        <v>633.85</v>
      </c>
      <c r="J19" s="32"/>
      <c r="K19" s="32"/>
    </row>
    <row r="20" customFormat="false" ht="15" hidden="false" customHeight="false" outlineLevel="0" collapsed="false">
      <c r="A20" s="33" t="n">
        <v>44753</v>
      </c>
      <c r="B20" s="17" t="s">
        <v>62</v>
      </c>
      <c r="C20" s="41" t="s">
        <v>79</v>
      </c>
      <c r="D20" s="40" t="n">
        <v>187.4</v>
      </c>
      <c r="F20" s="40" t="n">
        <v>187.4</v>
      </c>
      <c r="J20" s="32"/>
      <c r="K20" s="32"/>
    </row>
    <row r="21" customFormat="false" ht="15.75" hidden="false" customHeight="true" outlineLevel="0" collapsed="false">
      <c r="A21" s="33" t="n">
        <v>44769</v>
      </c>
      <c r="B21" s="17" t="s">
        <v>80</v>
      </c>
      <c r="C21" s="41" t="s">
        <v>81</v>
      </c>
      <c r="D21" s="40" t="n">
        <v>35</v>
      </c>
      <c r="F21" s="40" t="n">
        <v>35</v>
      </c>
      <c r="J21" s="36"/>
      <c r="K21" s="32"/>
    </row>
    <row r="22" customFormat="false" ht="18" hidden="false" customHeight="true" outlineLevel="0" collapsed="false">
      <c r="A22" s="33" t="n">
        <v>44769</v>
      </c>
      <c r="B22" s="17" t="s">
        <v>82</v>
      </c>
      <c r="C22" s="41" t="s">
        <v>83</v>
      </c>
      <c r="D22" s="40" t="n">
        <v>90</v>
      </c>
      <c r="F22" s="40" t="n">
        <v>90</v>
      </c>
      <c r="J22" s="32"/>
      <c r="K22" s="32"/>
    </row>
    <row r="23" customFormat="false" ht="15" hidden="false" customHeight="false" outlineLevel="0" collapsed="false">
      <c r="A23" s="33" t="n">
        <v>44769</v>
      </c>
      <c r="B23" s="17" t="s">
        <v>84</v>
      </c>
      <c r="C23" s="41" t="s">
        <v>40</v>
      </c>
      <c r="D23" s="40" t="n">
        <v>137.59</v>
      </c>
      <c r="E23" s="40" t="n">
        <v>22.93</v>
      </c>
      <c r="F23" s="40" t="n">
        <v>114.66</v>
      </c>
      <c r="J23" s="32"/>
      <c r="K23" s="32"/>
    </row>
    <row r="24" customFormat="false" ht="15" hidden="false" customHeight="false" outlineLevel="0" collapsed="false">
      <c r="A24" s="33" t="n">
        <v>44769</v>
      </c>
      <c r="B24" s="17" t="s">
        <v>60</v>
      </c>
      <c r="C24" s="17" t="s">
        <v>38</v>
      </c>
      <c r="D24" s="40" t="n">
        <v>153.9</v>
      </c>
      <c r="E24" s="40" t="n">
        <v>15</v>
      </c>
      <c r="F24" s="40" t="n">
        <v>138.9</v>
      </c>
      <c r="J24" s="32"/>
      <c r="K24" s="32"/>
    </row>
    <row r="25" s="20" customFormat="true" ht="18" hidden="false" customHeight="true" outlineLevel="0" collapsed="false">
      <c r="A25" s="33" t="n">
        <v>44769</v>
      </c>
      <c r="B25" s="17" t="s">
        <v>60</v>
      </c>
      <c r="C25" s="17" t="s">
        <v>61</v>
      </c>
      <c r="D25" s="40" t="n">
        <v>750.55</v>
      </c>
      <c r="E25" s="18"/>
      <c r="F25" s="40" t="n">
        <v>750.55</v>
      </c>
      <c r="G25" s="17"/>
      <c r="H25" s="17"/>
      <c r="I25" s="17"/>
      <c r="J25" s="32"/>
      <c r="K25" s="32"/>
      <c r="L25" s="17"/>
      <c r="M25" s="17"/>
    </row>
    <row r="26" s="20" customFormat="true" ht="15" hidden="false" customHeight="false" outlineLevel="0" collapsed="false">
      <c r="A26" s="33"/>
      <c r="B26" s="17"/>
      <c r="C26" s="20" t="s">
        <v>85</v>
      </c>
      <c r="D26" s="21" t="n">
        <f aca="false">SUM(D14:D25)</f>
        <v>13628.84</v>
      </c>
      <c r="E26" s="21" t="n">
        <f aca="false">SUM(E14:E25)</f>
        <v>1825.71</v>
      </c>
      <c r="F26" s="21" t="n">
        <f aca="false">SUM(F14:F25)</f>
        <v>11803.13</v>
      </c>
      <c r="G26" s="17"/>
      <c r="H26" s="17"/>
      <c r="I26" s="17"/>
      <c r="K26" s="17"/>
      <c r="L26" s="17"/>
      <c r="M26" s="17"/>
    </row>
    <row r="27" s="20" customFormat="true" ht="15" hidden="false" customHeight="false" outlineLevel="0" collapsed="false">
      <c r="A27" s="33" t="n">
        <v>44832</v>
      </c>
      <c r="B27" s="17" t="s">
        <v>60</v>
      </c>
      <c r="C27" s="17" t="s">
        <v>38</v>
      </c>
      <c r="D27" s="29" t="n">
        <v>196.98</v>
      </c>
      <c r="E27" s="29" t="n">
        <v>3.34</v>
      </c>
      <c r="F27" s="29" t="n">
        <v>193.64</v>
      </c>
      <c r="G27" s="30"/>
      <c r="H27" s="17"/>
      <c r="I27" s="17"/>
      <c r="J27" s="17"/>
      <c r="K27" s="17"/>
      <c r="L27" s="17"/>
      <c r="M27" s="17"/>
    </row>
    <row r="28" s="20" customFormat="true" ht="15" hidden="false" customHeight="false" outlineLevel="0" collapsed="false">
      <c r="A28" s="33" t="n">
        <v>44834</v>
      </c>
      <c r="B28" s="17" t="s">
        <v>60</v>
      </c>
      <c r="C28" s="17" t="s">
        <v>61</v>
      </c>
      <c r="D28" s="29" t="n">
        <v>728.9</v>
      </c>
      <c r="E28" s="29"/>
      <c r="F28" s="29" t="n">
        <v>728.9</v>
      </c>
      <c r="G28" s="30"/>
      <c r="H28" s="17"/>
      <c r="I28" s="17"/>
      <c r="J28" s="17"/>
      <c r="K28" s="17"/>
      <c r="L28" s="17"/>
      <c r="M28" s="17"/>
    </row>
    <row r="29" s="20" customFormat="true" ht="15" hidden="false" customHeight="false" outlineLevel="0" collapsed="false">
      <c r="A29" s="33"/>
      <c r="B29" s="17"/>
      <c r="C29" s="20" t="s">
        <v>86</v>
      </c>
      <c r="D29" s="44" t="n">
        <f aca="false">SUM(D26:D28)</f>
        <v>14554.72</v>
      </c>
      <c r="E29" s="44" t="n">
        <f aca="false">SUM(E26:E28)</f>
        <v>1829.05</v>
      </c>
      <c r="F29" s="44" t="n">
        <f aca="false">SUM(F26:F28)</f>
        <v>12725.67</v>
      </c>
      <c r="G29" s="30"/>
      <c r="H29" s="17"/>
      <c r="I29" s="32"/>
      <c r="J29" s="17"/>
      <c r="K29" s="17"/>
      <c r="L29" s="17"/>
      <c r="M29" s="17"/>
    </row>
    <row r="30" s="20" customFormat="true" ht="15" hidden="false" customHeight="false" outlineLevel="0" collapsed="false">
      <c r="A30" s="33" t="n">
        <v>44840</v>
      </c>
      <c r="B30" s="17" t="s">
        <v>62</v>
      </c>
      <c r="C30" s="41" t="s">
        <v>79</v>
      </c>
      <c r="D30" s="18" t="n">
        <v>182.4</v>
      </c>
      <c r="E30" s="18"/>
      <c r="F30" s="18" t="n">
        <v>182.4</v>
      </c>
      <c r="G30" s="17"/>
      <c r="H30" s="17"/>
      <c r="I30" s="17"/>
      <c r="J30" s="32"/>
      <c r="K30" s="32"/>
      <c r="L30" s="17"/>
      <c r="M30" s="17"/>
    </row>
    <row r="31" s="20" customFormat="true" ht="15" hidden="false" customHeight="false" outlineLevel="0" collapsed="false">
      <c r="A31" s="33" t="n">
        <v>44895</v>
      </c>
      <c r="B31" s="17" t="s">
        <v>60</v>
      </c>
      <c r="C31" s="41" t="s">
        <v>38</v>
      </c>
      <c r="D31" s="18" t="n">
        <v>49.23</v>
      </c>
      <c r="E31" s="18" t="n">
        <v>3.34</v>
      </c>
      <c r="F31" s="18" t="n">
        <v>45.89</v>
      </c>
      <c r="G31" s="17"/>
      <c r="H31" s="17"/>
      <c r="I31" s="17"/>
      <c r="J31" s="32"/>
      <c r="K31" s="32"/>
      <c r="L31" s="17"/>
      <c r="M31" s="17"/>
    </row>
    <row r="32" customFormat="false" ht="15" hidden="false" customHeight="false" outlineLevel="0" collapsed="false">
      <c r="A32" s="33" t="n">
        <v>44895</v>
      </c>
      <c r="B32" s="17" t="s">
        <v>65</v>
      </c>
      <c r="C32" s="17" t="s">
        <v>66</v>
      </c>
      <c r="D32" s="18" t="n">
        <v>22.8</v>
      </c>
      <c r="E32" s="18" t="n">
        <v>3.8</v>
      </c>
      <c r="F32" s="18" t="n">
        <v>19</v>
      </c>
      <c r="K32" s="32"/>
    </row>
    <row r="33" customFormat="false" ht="15" hidden="false" customHeight="false" outlineLevel="0" collapsed="false">
      <c r="A33" s="33" t="n">
        <v>44895</v>
      </c>
      <c r="B33" s="17" t="s">
        <v>87</v>
      </c>
      <c r="C33" s="17" t="s">
        <v>88</v>
      </c>
      <c r="D33" s="18" t="n">
        <v>300</v>
      </c>
      <c r="F33" s="18" t="n">
        <v>300</v>
      </c>
      <c r="K33" s="32"/>
    </row>
    <row r="34" customFormat="false" ht="15" hidden="false" customHeight="false" outlineLevel="0" collapsed="false">
      <c r="A34" s="33"/>
      <c r="C34" s="20" t="s">
        <v>89</v>
      </c>
      <c r="D34" s="21" t="n">
        <f aca="false">SUM(D29:D33)</f>
        <v>15109.15</v>
      </c>
      <c r="E34" s="21" t="n">
        <f aca="false">SUM(E29:E33)</f>
        <v>1836.19</v>
      </c>
      <c r="F34" s="21" t="n">
        <f aca="false">SUM(F29:F33)</f>
        <v>13272.96</v>
      </c>
      <c r="K34" s="32"/>
    </row>
    <row r="35" s="20" customFormat="true" ht="15" hidden="false" customHeight="false" outlineLevel="0" collapsed="false">
      <c r="A35" s="33" t="n">
        <v>44866</v>
      </c>
      <c r="B35" s="17" t="s">
        <v>71</v>
      </c>
      <c r="C35" s="17" t="s">
        <v>90</v>
      </c>
      <c r="D35" s="18" t="n">
        <v>60</v>
      </c>
      <c r="E35" s="18" t="n">
        <v>10</v>
      </c>
      <c r="F35" s="18" t="n">
        <v>50</v>
      </c>
      <c r="G35" s="17"/>
      <c r="H35" s="17"/>
      <c r="I35" s="17"/>
      <c r="J35" s="17"/>
      <c r="K35" s="32"/>
      <c r="L35" s="17"/>
      <c r="M35" s="17"/>
    </row>
    <row r="36" customFormat="false" ht="15" hidden="false" customHeight="false" outlineLevel="0" collapsed="false">
      <c r="A36" s="33" t="n">
        <v>44926</v>
      </c>
      <c r="B36" s="17" t="s">
        <v>60</v>
      </c>
      <c r="C36" s="17" t="s">
        <v>61</v>
      </c>
      <c r="D36" s="18" t="n">
        <v>885.1</v>
      </c>
      <c r="F36" s="18" t="n">
        <v>885.1</v>
      </c>
      <c r="J36" s="45"/>
      <c r="K36" s="32"/>
    </row>
    <row r="37" customFormat="false" ht="15" hidden="false" customHeight="false" outlineLevel="0" collapsed="false">
      <c r="A37" s="33" t="n">
        <v>44932</v>
      </c>
      <c r="B37" s="17" t="s">
        <v>62</v>
      </c>
      <c r="C37" s="17" t="s">
        <v>79</v>
      </c>
      <c r="D37" s="18" t="n">
        <v>221.2</v>
      </c>
      <c r="F37" s="18" t="n">
        <v>221.2</v>
      </c>
    </row>
    <row r="38" customFormat="false" ht="15" hidden="false" customHeight="false" outlineLevel="0" collapsed="false">
      <c r="A38" s="33" t="n">
        <v>44951</v>
      </c>
      <c r="B38" s="17" t="s">
        <v>60</v>
      </c>
      <c r="C38" s="17" t="s">
        <v>38</v>
      </c>
      <c r="D38" s="18" t="n">
        <v>49.42</v>
      </c>
      <c r="E38" s="18" t="n">
        <v>3.34</v>
      </c>
      <c r="F38" s="18" t="n">
        <v>46.08</v>
      </c>
      <c r="G38" s="46"/>
      <c r="H38" s="47"/>
      <c r="K38" s="32"/>
    </row>
    <row r="39" customFormat="false" ht="15" hidden="false" customHeight="false" outlineLevel="0" collapsed="false">
      <c r="A39" s="33"/>
      <c r="C39" s="20" t="s">
        <v>91</v>
      </c>
      <c r="D39" s="21" t="n">
        <v>16324.87</v>
      </c>
      <c r="E39" s="21" t="n">
        <f aca="false">SUM(E34:E38)</f>
        <v>1849.53</v>
      </c>
      <c r="F39" s="21" t="n">
        <f aca="false">SUM(F34:F38)</f>
        <v>14475.34</v>
      </c>
      <c r="G39" s="46"/>
      <c r="H39" s="47"/>
      <c r="K39" s="32"/>
    </row>
    <row r="40" customFormat="false" ht="15" hidden="false" customHeight="false" outlineLevel="0" collapsed="false">
      <c r="A40" s="33" t="n">
        <v>44977</v>
      </c>
      <c r="B40" s="17" t="s">
        <v>42</v>
      </c>
      <c r="C40" s="17" t="s">
        <v>48</v>
      </c>
      <c r="D40" s="18" t="n">
        <v>5776.22</v>
      </c>
      <c r="F40" s="18" t="n">
        <v>5776.22</v>
      </c>
      <c r="K40" s="32"/>
    </row>
    <row r="41" customFormat="false" ht="15.75" hidden="false" customHeight="true" outlineLevel="0" collapsed="false">
      <c r="A41" s="33" t="n">
        <v>44986</v>
      </c>
      <c r="B41" s="17" t="s">
        <v>65</v>
      </c>
      <c r="C41" s="17" t="s">
        <v>66</v>
      </c>
      <c r="D41" s="18" t="n">
        <v>22.8</v>
      </c>
      <c r="E41" s="18" t="n">
        <v>3.8</v>
      </c>
      <c r="F41" s="18" t="n">
        <v>19</v>
      </c>
      <c r="K41" s="32"/>
    </row>
    <row r="42" s="20" customFormat="true" ht="15" hidden="false" customHeight="false" outlineLevel="0" collapsed="false">
      <c r="A42" s="33" t="n">
        <v>45005</v>
      </c>
      <c r="B42" s="17" t="s">
        <v>78</v>
      </c>
      <c r="C42" s="17" t="s">
        <v>92</v>
      </c>
      <c r="D42" s="18" t="n">
        <v>99.45</v>
      </c>
      <c r="E42" s="18"/>
      <c r="F42" s="29" t="n">
        <v>99.45</v>
      </c>
      <c r="G42" s="17"/>
      <c r="H42" s="17"/>
      <c r="I42" s="17"/>
      <c r="J42" s="17"/>
      <c r="K42" s="17"/>
      <c r="M42" s="17"/>
    </row>
    <row r="43" customFormat="false" ht="15" hidden="false" customHeight="false" outlineLevel="0" collapsed="false">
      <c r="A43" s="33" t="n">
        <v>45014</v>
      </c>
      <c r="B43" s="17" t="s">
        <v>60</v>
      </c>
      <c r="C43" s="17" t="s">
        <v>38</v>
      </c>
      <c r="D43" s="18" t="n">
        <v>571.98</v>
      </c>
      <c r="E43" s="29" t="n">
        <v>90.84</v>
      </c>
      <c r="F43" s="29" t="n">
        <v>481.14</v>
      </c>
      <c r="K43" s="32"/>
    </row>
    <row r="44" customFormat="false" ht="15" hidden="false" customHeight="false" outlineLevel="0" collapsed="false">
      <c r="A44" s="33" t="n">
        <v>45016</v>
      </c>
      <c r="B44" s="17" t="s">
        <v>93</v>
      </c>
      <c r="C44" s="17" t="s">
        <v>79</v>
      </c>
      <c r="D44" s="18" t="n">
        <v>195.2</v>
      </c>
      <c r="E44" s="29"/>
      <c r="F44" s="29" t="n">
        <v>195.2</v>
      </c>
      <c r="K44" s="32"/>
    </row>
    <row r="45" customFormat="false" ht="15" hidden="false" customHeight="false" outlineLevel="0" collapsed="false">
      <c r="A45" s="33" t="n">
        <v>45016</v>
      </c>
      <c r="B45" s="17" t="s">
        <v>60</v>
      </c>
      <c r="C45" s="17" t="s">
        <v>61</v>
      </c>
      <c r="D45" s="18" t="n">
        <v>781.1</v>
      </c>
      <c r="E45" s="29"/>
      <c r="F45" s="29" t="n">
        <v>781.1</v>
      </c>
      <c r="K45" s="32"/>
    </row>
    <row r="46" customFormat="false" ht="15" hidden="false" customHeight="false" outlineLevel="0" collapsed="false">
      <c r="A46" s="33"/>
      <c r="C46" s="48" t="s">
        <v>94</v>
      </c>
      <c r="D46" s="21" t="n">
        <v>23771.62</v>
      </c>
      <c r="E46" s="21" t="n">
        <v>1944.17</v>
      </c>
      <c r="F46" s="21" t="n">
        <v>21827.45</v>
      </c>
      <c r="K46" s="32"/>
    </row>
    <row r="47" customFormat="false" ht="15" hidden="false" customHeight="false" outlineLevel="0" collapsed="false">
      <c r="A47" s="33"/>
      <c r="K47" s="32"/>
    </row>
    <row r="48" customFormat="false" ht="15" hidden="false" customHeight="false" outlineLevel="0" collapsed="false">
      <c r="A48" s="33"/>
      <c r="K48" s="32"/>
    </row>
    <row r="49" customFormat="false" ht="15" hidden="false" customHeight="false" outlineLevel="0" collapsed="false">
      <c r="A49" s="33"/>
      <c r="K49" s="32"/>
    </row>
    <row r="50" customFormat="false" ht="15" hidden="false" customHeight="false" outlineLevel="0" collapsed="false">
      <c r="A50" s="33"/>
    </row>
    <row r="51" customFormat="false" ht="15" hidden="false" customHeight="false" outlineLevel="0" collapsed="false">
      <c r="C51" s="20"/>
      <c r="D51" s="21"/>
      <c r="E51" s="21"/>
      <c r="F51" s="21"/>
      <c r="K51" s="32"/>
    </row>
    <row r="52" customFormat="false" ht="15" hidden="false" customHeight="false" outlineLevel="0" collapsed="false">
      <c r="K52" s="32"/>
    </row>
    <row r="53" customFormat="false" ht="15" hidden="false" customHeight="false" outlineLevel="0" collapsed="false">
      <c r="D53" s="21"/>
      <c r="E53" s="21"/>
      <c r="F53" s="21"/>
    </row>
    <row r="54" customFormat="false" ht="15" hidden="false" customHeight="false" outlineLevel="0" collapsed="false">
      <c r="K54" s="32"/>
    </row>
    <row r="55" customFormat="false" ht="15" hidden="false" customHeight="false" outlineLevel="0" collapsed="false">
      <c r="C55" s="20"/>
      <c r="D55" s="21"/>
      <c r="E55" s="21"/>
      <c r="F55" s="21"/>
    </row>
    <row r="56" customFormat="false" ht="15" hidden="false" customHeight="false" outlineLevel="0" collapsed="false">
      <c r="K56" s="32"/>
    </row>
    <row r="57" customFormat="false" ht="15" hidden="false" customHeight="false" outlineLevel="0" collapsed="false">
      <c r="K57" s="32"/>
    </row>
    <row r="58" customFormat="false" ht="15" hidden="false" customHeight="false" outlineLevel="0" collapsed="false">
      <c r="K58" s="32"/>
    </row>
    <row r="59" customFormat="false" ht="15" hidden="false" customHeight="false" outlineLevel="0" collapsed="false">
      <c r="K59" s="32"/>
    </row>
    <row r="61" customFormat="false" ht="15" hidden="false" customHeight="false" outlineLevel="0" collapsed="false">
      <c r="C61" s="20"/>
      <c r="D61" s="21"/>
      <c r="E61" s="21"/>
      <c r="F61" s="21"/>
    </row>
  </sheetData>
  <mergeCells count="1">
    <mergeCell ref="G38:G3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2"/>
  <sheetViews>
    <sheetView showFormulas="false" showGridLines="true" showRowColHeaders="true" showZeros="true" rightToLeft="false" tabSelected="false" showOutlineSymbols="true" defaultGridColor="true" view="normal" topLeftCell="A9" colorId="64" zoomScale="110" zoomScaleNormal="110" zoomScalePageLayoutView="100" workbookViewId="0">
      <selection pane="topLeft" activeCell="G20" activeCellId="0" sqref="G20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1" width="20.71"/>
    <col collapsed="false" customWidth="true" hidden="false" outlineLevel="0" max="3" min="3" style="1" width="33.86"/>
    <col collapsed="false" customWidth="true" hidden="false" outlineLevel="0" max="4" min="4" style="49" width="12.71"/>
    <col collapsed="false" customWidth="true" hidden="false" outlineLevel="0" max="5" min="5" style="1" width="10.29"/>
  </cols>
  <sheetData>
    <row r="1" s="17" customFormat="true" ht="37.5" hidden="false" customHeight="true" outlineLevel="0" collapsed="false">
      <c r="A1" s="17" t="s">
        <v>54</v>
      </c>
      <c r="B1" s="17" t="s">
        <v>95</v>
      </c>
      <c r="C1" s="17" t="s">
        <v>96</v>
      </c>
      <c r="D1" s="18" t="s">
        <v>97</v>
      </c>
    </row>
    <row r="2" customFormat="false" ht="15" hidden="false" customHeight="false" outlineLevel="0" collapsed="false">
      <c r="A2" s="50" t="n">
        <v>44691</v>
      </c>
      <c r="B2" s="1" t="s">
        <v>98</v>
      </c>
      <c r="C2" s="1" t="s">
        <v>37</v>
      </c>
      <c r="D2" s="49" t="n">
        <v>8250</v>
      </c>
      <c r="E2" s="50"/>
    </row>
    <row r="3" customFormat="false" ht="15" hidden="false" customHeight="false" outlineLevel="0" collapsed="false">
      <c r="A3" s="50" t="n">
        <v>44677</v>
      </c>
      <c r="B3" s="1" t="s">
        <v>99</v>
      </c>
      <c r="C3" s="1" t="s">
        <v>100</v>
      </c>
      <c r="D3" s="49" t="n">
        <v>23.39</v>
      </c>
      <c r="E3" s="50"/>
    </row>
    <row r="4" customFormat="false" ht="15" hidden="false" customHeight="false" outlineLevel="0" collapsed="false">
      <c r="A4" s="50" t="n">
        <v>44684</v>
      </c>
      <c r="B4" s="1" t="s">
        <v>101</v>
      </c>
      <c r="C4" s="1" t="s">
        <v>102</v>
      </c>
      <c r="D4" s="49" t="n">
        <v>18.77</v>
      </c>
      <c r="E4" s="50"/>
    </row>
    <row r="5" customFormat="false" ht="15" hidden="false" customHeight="false" outlineLevel="0" collapsed="false">
      <c r="A5" s="50" t="n">
        <v>44680</v>
      </c>
      <c r="B5" s="1" t="s">
        <v>99</v>
      </c>
      <c r="C5" s="1" t="s">
        <v>103</v>
      </c>
      <c r="D5" s="49" t="n">
        <v>6083</v>
      </c>
      <c r="E5" s="50"/>
    </row>
    <row r="6" customFormat="false" ht="15" hidden="false" customHeight="false" outlineLevel="0" collapsed="false">
      <c r="A6" s="50"/>
      <c r="C6" s="51" t="n">
        <v>44682</v>
      </c>
      <c r="D6" s="52" t="n">
        <f aca="false">SUM(D2:D5)</f>
        <v>14375.16</v>
      </c>
      <c r="E6" s="50"/>
    </row>
    <row r="7" customFormat="false" ht="15" hidden="false" customHeight="false" outlineLevel="0" collapsed="false">
      <c r="A7" s="50" t="n">
        <v>44725</v>
      </c>
      <c r="B7" s="1" t="s">
        <v>62</v>
      </c>
      <c r="C7" s="1" t="s">
        <v>104</v>
      </c>
      <c r="D7" s="53" t="n">
        <v>597.47</v>
      </c>
      <c r="E7" s="50"/>
    </row>
    <row r="8" customFormat="false" ht="15" hidden="false" customHeight="false" outlineLevel="0" collapsed="false">
      <c r="A8" s="50" t="n">
        <v>44727</v>
      </c>
      <c r="B8" s="1" t="s">
        <v>99</v>
      </c>
      <c r="C8" s="54" t="s">
        <v>37</v>
      </c>
      <c r="D8" s="49" t="n">
        <v>657.52</v>
      </c>
      <c r="E8" s="50"/>
    </row>
    <row r="9" customFormat="false" ht="15" hidden="false" customHeight="false" outlineLevel="0" collapsed="false">
      <c r="A9" s="50"/>
      <c r="C9" s="51" t="n">
        <v>44743</v>
      </c>
      <c r="D9" s="52" t="n">
        <f aca="false">SUM(D6:D8)</f>
        <v>15630.15</v>
      </c>
      <c r="E9" s="50"/>
    </row>
    <row r="10" customFormat="false" ht="15" hidden="false" customHeight="false" outlineLevel="0" collapsed="false">
      <c r="A10" s="50" t="n">
        <v>44730</v>
      </c>
      <c r="B10" s="1" t="s">
        <v>105</v>
      </c>
      <c r="C10" s="54" t="s">
        <v>106</v>
      </c>
      <c r="D10" s="49" t="n">
        <v>20.8</v>
      </c>
      <c r="E10" s="50"/>
    </row>
    <row r="11" customFormat="false" ht="15" hidden="false" customHeight="false" outlineLevel="0" collapsed="false">
      <c r="A11" s="50" t="n">
        <v>44816</v>
      </c>
      <c r="B11" s="1" t="s">
        <v>107</v>
      </c>
      <c r="C11" s="54" t="s">
        <v>108</v>
      </c>
      <c r="D11" s="49" t="n">
        <v>1.54</v>
      </c>
      <c r="E11" s="50"/>
    </row>
    <row r="12" customFormat="false" ht="15" hidden="false" customHeight="false" outlineLevel="0" collapsed="false">
      <c r="A12" s="50" t="n">
        <v>44816</v>
      </c>
      <c r="B12" s="1" t="s">
        <v>109</v>
      </c>
      <c r="C12" s="54" t="s">
        <v>110</v>
      </c>
      <c r="D12" s="49" t="n">
        <v>10</v>
      </c>
      <c r="E12" s="50"/>
    </row>
    <row r="13" customFormat="false" ht="15" hidden="false" customHeight="false" outlineLevel="0" collapsed="false">
      <c r="A13" s="50" t="n">
        <v>44824</v>
      </c>
      <c r="B13" s="1" t="s">
        <v>111</v>
      </c>
      <c r="C13" s="54" t="s">
        <v>110</v>
      </c>
      <c r="D13" s="49" t="n">
        <v>10</v>
      </c>
      <c r="E13" s="50"/>
    </row>
    <row r="14" customFormat="false" ht="15" hidden="false" customHeight="false" outlineLevel="0" collapsed="false">
      <c r="A14" s="50" t="n">
        <v>44831</v>
      </c>
      <c r="B14" s="1" t="s">
        <v>112</v>
      </c>
      <c r="C14" s="54" t="s">
        <v>110</v>
      </c>
      <c r="D14" s="49" t="n">
        <v>10</v>
      </c>
      <c r="E14" s="50"/>
    </row>
    <row r="15" customFormat="false" ht="15" hidden="false" customHeight="false" outlineLevel="0" collapsed="false">
      <c r="A15" s="50"/>
      <c r="C15" s="51" t="n">
        <v>44805</v>
      </c>
      <c r="D15" s="52" t="n">
        <f aca="false">SUM(D9:D14)</f>
        <v>15682.49</v>
      </c>
      <c r="E15" s="50"/>
    </row>
    <row r="16" customFormat="false" ht="15" hidden="false" customHeight="false" outlineLevel="0" collapsed="false">
      <c r="A16" s="50" t="n">
        <v>44847</v>
      </c>
      <c r="B16" s="1" t="s">
        <v>113</v>
      </c>
      <c r="C16" s="54" t="s">
        <v>110</v>
      </c>
      <c r="D16" s="49" t="n">
        <v>10</v>
      </c>
      <c r="E16" s="50"/>
    </row>
    <row r="17" customFormat="false" ht="15" hidden="false" customHeight="false" outlineLevel="0" collapsed="false">
      <c r="A17" s="50"/>
      <c r="C17" s="51" t="n">
        <v>44866</v>
      </c>
      <c r="D17" s="52" t="n">
        <f aca="false">SUM(D15:D16)</f>
        <v>15692.49</v>
      </c>
      <c r="E17" s="50"/>
    </row>
    <row r="18" customFormat="false" ht="15" hidden="false" customHeight="false" outlineLevel="0" collapsed="false">
      <c r="A18" s="50" t="n">
        <v>44883</v>
      </c>
      <c r="B18" s="1" t="s">
        <v>114</v>
      </c>
      <c r="C18" s="54" t="s">
        <v>110</v>
      </c>
      <c r="D18" s="49" t="n">
        <v>10</v>
      </c>
      <c r="E18" s="50"/>
    </row>
    <row r="19" customFormat="false" ht="15" hidden="false" customHeight="false" outlineLevel="0" collapsed="false">
      <c r="A19" s="50" t="n">
        <v>44896</v>
      </c>
      <c r="B19" s="1" t="s">
        <v>115</v>
      </c>
      <c r="C19" s="54" t="s">
        <v>106</v>
      </c>
      <c r="D19" s="49" t="n">
        <v>18.72</v>
      </c>
      <c r="E19" s="50"/>
    </row>
    <row r="20" customFormat="false" ht="15" hidden="false" customHeight="false" outlineLevel="0" collapsed="false">
      <c r="A20" s="50" t="n">
        <v>44904</v>
      </c>
      <c r="B20" s="1" t="s">
        <v>49</v>
      </c>
      <c r="C20" s="54" t="s">
        <v>37</v>
      </c>
      <c r="D20" s="49" t="n">
        <v>5000</v>
      </c>
      <c r="E20" s="50"/>
    </row>
    <row r="21" customFormat="false" ht="15" hidden="false" customHeight="false" outlineLevel="0" collapsed="false">
      <c r="A21" s="50" t="n">
        <v>44929</v>
      </c>
      <c r="B21" s="1" t="s">
        <v>116</v>
      </c>
      <c r="C21" s="54" t="s">
        <v>110</v>
      </c>
      <c r="D21" s="49" t="n">
        <v>10</v>
      </c>
      <c r="E21" s="50"/>
    </row>
    <row r="22" s="4" customFormat="true" ht="13.8" hidden="false" customHeight="false" outlineLevel="0" collapsed="false">
      <c r="A22" s="50" t="n">
        <v>44938</v>
      </c>
      <c r="B22" s="12" t="s">
        <v>117</v>
      </c>
      <c r="C22" s="54" t="s">
        <v>106</v>
      </c>
      <c r="D22" s="49" t="n">
        <v>30.16</v>
      </c>
      <c r="E22" s="50"/>
    </row>
    <row r="23" customFormat="false" ht="13.8" hidden="false" customHeight="false" outlineLevel="0" collapsed="false">
      <c r="A23" s="50"/>
      <c r="C23" s="55" t="n">
        <v>44957</v>
      </c>
      <c r="D23" s="52" t="n">
        <f aca="false">SUM(D17:D22)</f>
        <v>20761.37</v>
      </c>
      <c r="E23" s="50"/>
    </row>
    <row r="24" customFormat="false" ht="15" hidden="false" customHeight="false" outlineLevel="0" collapsed="false">
      <c r="A24" s="50" t="n">
        <v>44995</v>
      </c>
      <c r="B24" s="1" t="s">
        <v>50</v>
      </c>
      <c r="C24" s="12" t="s">
        <v>37</v>
      </c>
      <c r="D24" s="49" t="n">
        <v>1923.97</v>
      </c>
    </row>
    <row r="25" customFormat="false" ht="13.8" hidden="false" customHeight="false" outlineLevel="0" collapsed="false">
      <c r="A25" s="56"/>
      <c r="C25" s="55" t="n">
        <v>45014</v>
      </c>
      <c r="D25" s="52" t="n">
        <v>22685.34</v>
      </c>
      <c r="E25" s="50"/>
    </row>
    <row r="26" customFormat="false" ht="15" hidden="false" customHeight="false" outlineLevel="0" collapsed="false">
      <c r="C26" s="51"/>
      <c r="D26" s="52"/>
    </row>
    <row r="27" customFormat="false" ht="15" hidden="false" customHeight="false" outlineLevel="0" collapsed="false">
      <c r="A27" s="50"/>
    </row>
    <row r="28" customFormat="false" ht="15" hidden="false" customHeight="false" outlineLevel="0" collapsed="false">
      <c r="A28" s="50"/>
      <c r="C28" s="12"/>
    </row>
    <row r="29" customFormat="false" ht="15" hidden="false" customHeight="false" outlineLevel="0" collapsed="false">
      <c r="A29" s="50"/>
      <c r="C29" s="51"/>
      <c r="D29" s="52"/>
    </row>
    <row r="30" customFormat="false" ht="15" hidden="false" customHeight="false" outlineLevel="0" collapsed="false">
      <c r="C30" s="4"/>
      <c r="D30" s="52"/>
    </row>
    <row r="31" customFormat="false" ht="15" hidden="false" customHeight="false" outlineLevel="0" collapsed="false">
      <c r="A31" s="50"/>
    </row>
    <row r="32" customFormat="false" ht="15" hidden="false" customHeight="false" outlineLevel="0" collapsed="false">
      <c r="C32" s="4"/>
      <c r="D32" s="52"/>
    </row>
    <row r="42" customFormat="false" ht="17.25" hidden="false" customHeight="true" outlineLevel="0" collapsed="false"/>
    <row r="52" customFormat="false" ht="19.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6" colorId="64" zoomScale="110" zoomScaleNormal="110" zoomScalePageLayoutView="100" workbookViewId="0">
      <selection pane="topLeft" activeCell="D31" activeCellId="0" sqref="D31"/>
    </sheetView>
  </sheetViews>
  <sheetFormatPr defaultColWidth="11.5703125" defaultRowHeight="15" zeroHeight="false" outlineLevelRow="0" outlineLevelCol="0"/>
  <cols>
    <col collapsed="false" customWidth="true" hidden="false" outlineLevel="0" max="2" min="2" style="1" width="20"/>
    <col collapsed="false" customWidth="true" hidden="false" outlineLevel="0" max="3" min="3" style="1" width="19.42"/>
    <col collapsed="false" customWidth="true" hidden="false" outlineLevel="0" max="4" min="4" style="1" width="22.42"/>
    <col collapsed="false" customWidth="true" hidden="false" outlineLevel="0" max="5" min="5" style="1" width="19.14"/>
  </cols>
  <sheetData>
    <row r="1" customFormat="false" ht="15" hidden="false" customHeight="false" outlineLevel="0" collapsed="false">
      <c r="A1" s="3" t="n">
        <v>44706</v>
      </c>
      <c r="B1" s="1" t="s">
        <v>118</v>
      </c>
      <c r="C1" s="1" t="n">
        <v>206953796</v>
      </c>
      <c r="D1" s="1" t="s">
        <v>119</v>
      </c>
      <c r="E1" s="1" t="s">
        <v>106</v>
      </c>
      <c r="F1" s="1" t="n">
        <v>9.99</v>
      </c>
      <c r="G1" s="1" t="n">
        <v>1.67</v>
      </c>
      <c r="H1" s="1" t="n">
        <v>8.32</v>
      </c>
    </row>
    <row r="2" customFormat="false" ht="15" hidden="false" customHeight="false" outlineLevel="0" collapsed="false">
      <c r="A2" s="3" t="n">
        <v>44706</v>
      </c>
      <c r="B2" s="1" t="s">
        <v>118</v>
      </c>
      <c r="C2" s="1" t="n">
        <v>206953796</v>
      </c>
      <c r="D2" s="1" t="s">
        <v>119</v>
      </c>
      <c r="E2" s="1" t="s">
        <v>106</v>
      </c>
      <c r="F2" s="1" t="n">
        <v>9.99</v>
      </c>
      <c r="G2" s="1" t="n">
        <v>1.67</v>
      </c>
      <c r="H2" s="1" t="n">
        <v>8.32</v>
      </c>
    </row>
    <row r="3" customFormat="false" ht="15" hidden="false" customHeight="false" outlineLevel="0" collapsed="false">
      <c r="A3" s="3" t="n">
        <v>44656</v>
      </c>
      <c r="B3" s="1" t="s">
        <v>120</v>
      </c>
      <c r="C3" s="1" t="n">
        <v>559097889</v>
      </c>
      <c r="D3" s="1" t="s">
        <v>119</v>
      </c>
      <c r="E3" s="1" t="s">
        <v>70</v>
      </c>
      <c r="F3" s="1" t="n">
        <v>21.04</v>
      </c>
      <c r="G3" s="1" t="n">
        <v>1</v>
      </c>
      <c r="H3" s="1" t="n">
        <v>20.04</v>
      </c>
    </row>
    <row r="4" customFormat="false" ht="15" hidden="false" customHeight="false" outlineLevel="0" collapsed="false">
      <c r="A4" s="3" t="n">
        <v>44672</v>
      </c>
      <c r="B4" s="1" t="s">
        <v>121</v>
      </c>
      <c r="C4" s="1" t="n">
        <v>732211284</v>
      </c>
      <c r="D4" s="1" t="s">
        <v>119</v>
      </c>
      <c r="E4" s="1" t="s">
        <v>25</v>
      </c>
      <c r="F4" s="1" t="n">
        <v>9900</v>
      </c>
      <c r="G4" s="1" t="n">
        <v>1650</v>
      </c>
      <c r="H4" s="1" t="n">
        <v>8250</v>
      </c>
    </row>
    <row r="5" customFormat="false" ht="15" hidden="false" customHeight="false" outlineLevel="0" collapsed="false">
      <c r="A5" s="3" t="n">
        <v>44697</v>
      </c>
      <c r="B5" s="1" t="s">
        <v>122</v>
      </c>
      <c r="C5" s="1" t="n">
        <v>724594615</v>
      </c>
      <c r="D5" s="1" t="s">
        <v>123</v>
      </c>
      <c r="E5" s="1" t="s">
        <v>124</v>
      </c>
      <c r="F5" s="1" t="n">
        <v>59.99</v>
      </c>
      <c r="G5" s="1" t="n">
        <v>10</v>
      </c>
      <c r="H5" s="1" t="n">
        <v>49.99</v>
      </c>
    </row>
    <row r="6" customFormat="false" ht="15" hidden="false" customHeight="false" outlineLevel="0" collapsed="false">
      <c r="A6" s="3" t="n">
        <v>44769</v>
      </c>
      <c r="B6" s="1" t="s">
        <v>118</v>
      </c>
      <c r="C6" s="1" t="n">
        <v>206953796</v>
      </c>
      <c r="D6" s="1" t="s">
        <v>119</v>
      </c>
      <c r="E6" s="1" t="s">
        <v>106</v>
      </c>
      <c r="F6" s="1" t="n">
        <v>9.99</v>
      </c>
      <c r="G6" s="1" t="n">
        <v>1.67</v>
      </c>
      <c r="H6" s="1" t="n">
        <v>8.32</v>
      </c>
    </row>
    <row r="7" customFormat="false" ht="15" hidden="false" customHeight="false" outlineLevel="0" collapsed="false">
      <c r="A7" s="3" t="n">
        <v>44769</v>
      </c>
      <c r="B7" s="1" t="s">
        <v>118</v>
      </c>
      <c r="C7" s="1" t="n">
        <v>206953796</v>
      </c>
      <c r="D7" s="1" t="s">
        <v>119</v>
      </c>
      <c r="E7" s="1" t="s">
        <v>106</v>
      </c>
      <c r="F7" s="1" t="n">
        <v>9.99</v>
      </c>
      <c r="G7" s="1" t="n">
        <v>1.67</v>
      </c>
      <c r="H7" s="1" t="n">
        <v>8.32</v>
      </c>
    </row>
    <row r="8" customFormat="false" ht="15" hidden="false" customHeight="false" outlineLevel="0" collapsed="false">
      <c r="A8" s="3" t="n">
        <v>44769</v>
      </c>
      <c r="B8" s="1" t="s">
        <v>125</v>
      </c>
      <c r="C8" s="1" t="n">
        <v>493226241</v>
      </c>
      <c r="D8" s="1" t="s">
        <v>123</v>
      </c>
      <c r="E8" s="1" t="s">
        <v>126</v>
      </c>
      <c r="F8" s="1" t="n">
        <v>3.98</v>
      </c>
      <c r="G8" s="1" t="n">
        <v>0.66</v>
      </c>
      <c r="H8" s="1" t="n">
        <v>3.32</v>
      </c>
    </row>
    <row r="9" customFormat="false" ht="15" hidden="false" customHeight="false" outlineLevel="0" collapsed="false">
      <c r="A9" s="3" t="n">
        <v>44692</v>
      </c>
      <c r="B9" s="1" t="s">
        <v>121</v>
      </c>
      <c r="C9" s="1" t="n">
        <v>732211284</v>
      </c>
      <c r="D9" s="1" t="s">
        <v>119</v>
      </c>
      <c r="E9" s="1" t="s">
        <v>48</v>
      </c>
      <c r="F9" s="1" t="n">
        <v>568.2</v>
      </c>
      <c r="G9" s="1" t="n">
        <v>70</v>
      </c>
      <c r="H9" s="1" t="n">
        <v>498.2</v>
      </c>
    </row>
    <row r="10" customFormat="false" ht="15" hidden="false" customHeight="false" outlineLevel="0" collapsed="false">
      <c r="A10" s="3" t="n">
        <v>44715</v>
      </c>
      <c r="B10" s="1" t="s">
        <v>127</v>
      </c>
      <c r="C10" s="1" t="n">
        <v>350396892</v>
      </c>
      <c r="D10" s="1" t="s">
        <v>123</v>
      </c>
      <c r="E10" s="1" t="s">
        <v>128</v>
      </c>
      <c r="F10" s="1" t="n">
        <v>49.9</v>
      </c>
      <c r="G10" s="1" t="n">
        <v>8.32</v>
      </c>
      <c r="H10" s="1" t="n">
        <v>41.58</v>
      </c>
    </row>
    <row r="11" customFormat="false" ht="15" hidden="false" customHeight="false" outlineLevel="0" collapsed="false">
      <c r="A11" s="3" t="n">
        <v>44715</v>
      </c>
      <c r="B11" s="1" t="s">
        <v>129</v>
      </c>
      <c r="C11" s="1" t="n">
        <v>344574047</v>
      </c>
      <c r="D11" s="1" t="s">
        <v>123</v>
      </c>
      <c r="E11" s="1" t="s">
        <v>128</v>
      </c>
      <c r="F11" s="1" t="n">
        <v>39.48</v>
      </c>
      <c r="G11" s="1" t="n">
        <v>6.58</v>
      </c>
      <c r="H11" s="1" t="n">
        <v>32.9</v>
      </c>
    </row>
    <row r="12" customFormat="false" ht="15" hidden="false" customHeight="false" outlineLevel="0" collapsed="false">
      <c r="A12" s="3" t="n">
        <v>44715</v>
      </c>
      <c r="B12" s="1" t="s">
        <v>130</v>
      </c>
      <c r="C12" s="1" t="n">
        <v>427928617</v>
      </c>
      <c r="D12" s="1" t="s">
        <v>123</v>
      </c>
      <c r="E12" s="1" t="s">
        <v>128</v>
      </c>
      <c r="F12" s="1" t="n">
        <v>20</v>
      </c>
      <c r="G12" s="1" t="n">
        <v>3.33</v>
      </c>
      <c r="H12" s="1" t="n">
        <v>16.67</v>
      </c>
    </row>
    <row r="13" customFormat="false" ht="15" hidden="false" customHeight="false" outlineLevel="0" collapsed="false">
      <c r="A13" s="3" t="n">
        <v>44715</v>
      </c>
      <c r="B13" s="1" t="s">
        <v>131</v>
      </c>
      <c r="C13" s="1" t="n">
        <v>776331513</v>
      </c>
      <c r="D13" s="1" t="s">
        <v>123</v>
      </c>
      <c r="E13" s="1" t="s">
        <v>128</v>
      </c>
      <c r="F13" s="1" t="n">
        <v>218.4</v>
      </c>
      <c r="G13" s="1" t="n">
        <v>36.4</v>
      </c>
      <c r="H13" s="1" t="n">
        <v>182</v>
      </c>
    </row>
    <row r="14" customFormat="false" ht="15" hidden="false" customHeight="false" outlineLevel="0" collapsed="false">
      <c r="A14" s="3" t="n">
        <v>44715</v>
      </c>
      <c r="B14" s="1" t="s">
        <v>132</v>
      </c>
      <c r="C14" s="1" t="n">
        <v>979792529</v>
      </c>
      <c r="D14" s="1" t="s">
        <v>123</v>
      </c>
      <c r="E14" s="1" t="s">
        <v>128</v>
      </c>
      <c r="F14" s="1" t="n">
        <v>52.88</v>
      </c>
      <c r="G14" s="1" t="n">
        <v>8.81</v>
      </c>
      <c r="H14" s="1" t="n">
        <v>44.07</v>
      </c>
    </row>
    <row r="15" customFormat="false" ht="15" hidden="false" customHeight="false" outlineLevel="0" collapsed="false">
      <c r="A15" s="3" t="n">
        <v>44762</v>
      </c>
      <c r="B15" s="1" t="s">
        <v>84</v>
      </c>
      <c r="C15" s="1" t="n">
        <v>155847044</v>
      </c>
      <c r="D15" s="1" t="s">
        <v>119</v>
      </c>
      <c r="E15" s="1" t="s">
        <v>40</v>
      </c>
      <c r="F15" s="1" t="n">
        <v>137.59</v>
      </c>
      <c r="G15" s="1" t="n">
        <v>22.93</v>
      </c>
      <c r="H15" s="1" t="n">
        <v>114.66</v>
      </c>
    </row>
    <row r="16" customFormat="false" ht="15" hidden="false" customHeight="false" outlineLevel="0" collapsed="false">
      <c r="A16" s="3" t="n">
        <v>44746</v>
      </c>
      <c r="B16" s="1" t="s">
        <v>133</v>
      </c>
      <c r="C16" s="1" t="n">
        <v>673583601</v>
      </c>
      <c r="D16" s="1" t="s">
        <v>123</v>
      </c>
      <c r="E16" s="1" t="s">
        <v>134</v>
      </c>
      <c r="F16" s="1" t="n">
        <v>6</v>
      </c>
      <c r="G16" s="1" t="n">
        <v>1</v>
      </c>
      <c r="H16" s="1" t="n">
        <v>5</v>
      </c>
    </row>
    <row r="17" customFormat="false" ht="15" hidden="false" customHeight="false" outlineLevel="0" collapsed="false">
      <c r="A17" s="3" t="n">
        <v>44801</v>
      </c>
      <c r="B17" s="1" t="s">
        <v>118</v>
      </c>
      <c r="C17" s="1" t="n">
        <v>206953796</v>
      </c>
      <c r="D17" s="1" t="s">
        <v>119</v>
      </c>
      <c r="E17" s="1" t="s">
        <v>106</v>
      </c>
      <c r="F17" s="1" t="n">
        <v>9.99</v>
      </c>
      <c r="G17" s="1" t="n">
        <v>1.67</v>
      </c>
      <c r="H17" s="1" t="n">
        <v>8.32</v>
      </c>
    </row>
    <row r="18" customFormat="false" ht="15" hidden="false" customHeight="false" outlineLevel="0" collapsed="false">
      <c r="A18" s="3" t="n">
        <v>44832</v>
      </c>
      <c r="B18" s="1" t="s">
        <v>118</v>
      </c>
      <c r="C18" s="1" t="n">
        <v>206953796</v>
      </c>
      <c r="D18" s="1" t="s">
        <v>119</v>
      </c>
      <c r="E18" s="1" t="s">
        <v>106</v>
      </c>
      <c r="F18" s="1" t="n">
        <v>9.99</v>
      </c>
      <c r="G18" s="1" t="n">
        <v>1.67</v>
      </c>
      <c r="H18" s="1" t="n">
        <v>8.32</v>
      </c>
    </row>
    <row r="19" customFormat="false" ht="15" hidden="false" customHeight="false" outlineLevel="0" collapsed="false">
      <c r="A19" s="3" t="n">
        <v>44841</v>
      </c>
      <c r="B19" s="1" t="s">
        <v>118</v>
      </c>
      <c r="C19" s="1" t="n">
        <v>206953796</v>
      </c>
      <c r="D19" s="1" t="s">
        <v>119</v>
      </c>
      <c r="E19" s="1" t="s">
        <v>106</v>
      </c>
      <c r="F19" s="1" t="n">
        <v>9.99</v>
      </c>
      <c r="G19" s="1" t="n">
        <v>1.67</v>
      </c>
      <c r="H19" s="1" t="n">
        <v>8.32</v>
      </c>
    </row>
    <row r="20" customFormat="false" ht="15" hidden="false" customHeight="false" outlineLevel="0" collapsed="false">
      <c r="A20" s="3" t="n">
        <v>44870</v>
      </c>
      <c r="B20" s="1" t="s">
        <v>118</v>
      </c>
      <c r="C20" s="1" t="n">
        <v>206953796</v>
      </c>
      <c r="D20" s="1" t="s">
        <v>119</v>
      </c>
      <c r="E20" s="1" t="s">
        <v>106</v>
      </c>
      <c r="F20" s="1" t="n">
        <v>9.99</v>
      </c>
      <c r="G20" s="1" t="n">
        <v>1.67</v>
      </c>
      <c r="H20" s="1" t="n">
        <v>8.32</v>
      </c>
    </row>
    <row r="21" customFormat="false" ht="15" hidden="false" customHeight="false" outlineLevel="0" collapsed="false">
      <c r="A21" s="3" t="n">
        <v>44805</v>
      </c>
      <c r="B21" s="1" t="s">
        <v>65</v>
      </c>
      <c r="C21" s="1" t="n">
        <v>825023265</v>
      </c>
      <c r="D21" s="1" t="s">
        <v>119</v>
      </c>
      <c r="E21" s="1" t="s">
        <v>135</v>
      </c>
      <c r="F21" s="1" t="n">
        <v>22.8</v>
      </c>
      <c r="G21" s="1" t="n">
        <v>3.8</v>
      </c>
      <c r="H21" s="1" t="n">
        <v>19</v>
      </c>
    </row>
    <row r="22" customFormat="false" ht="15" hidden="false" customHeight="false" outlineLevel="0" collapsed="false">
      <c r="A22" s="3" t="n">
        <v>44896</v>
      </c>
      <c r="B22" s="1" t="s">
        <v>71</v>
      </c>
      <c r="C22" s="1" t="n">
        <v>159058487</v>
      </c>
      <c r="D22" s="1" t="s">
        <v>119</v>
      </c>
      <c r="E22" s="1" t="s">
        <v>90</v>
      </c>
      <c r="F22" s="1" t="n">
        <v>60</v>
      </c>
      <c r="G22" s="1" t="n">
        <v>10</v>
      </c>
      <c r="H22" s="1" t="n">
        <v>50</v>
      </c>
    </row>
    <row r="23" customFormat="false" ht="15" hidden="false" customHeight="false" outlineLevel="0" collapsed="false">
      <c r="A23" s="3" t="n">
        <v>44900</v>
      </c>
      <c r="B23" s="1" t="s">
        <v>118</v>
      </c>
      <c r="C23" s="1" t="n">
        <v>206953796</v>
      </c>
      <c r="D23" s="1" t="s">
        <v>119</v>
      </c>
      <c r="E23" s="1" t="s">
        <v>106</v>
      </c>
      <c r="F23" s="1" t="n">
        <v>9.99</v>
      </c>
      <c r="G23" s="1" t="n">
        <v>1.67</v>
      </c>
      <c r="H23" s="1" t="n">
        <v>8.32</v>
      </c>
    </row>
    <row r="24" customFormat="false" ht="15" hidden="false" customHeight="false" outlineLevel="0" collapsed="false">
      <c r="A24" s="3" t="n">
        <v>44931</v>
      </c>
      <c r="B24" s="1" t="s">
        <v>118</v>
      </c>
      <c r="C24" s="1" t="n">
        <v>206953796</v>
      </c>
      <c r="D24" s="1" t="s">
        <v>119</v>
      </c>
      <c r="E24" s="1" t="s">
        <v>106</v>
      </c>
      <c r="F24" s="1" t="n">
        <v>9.99</v>
      </c>
      <c r="G24" s="1" t="n">
        <v>1.67</v>
      </c>
      <c r="H24" s="1" t="n">
        <v>8.32</v>
      </c>
    </row>
    <row r="25" customFormat="false" ht="13.8" hidden="false" customHeight="false" outlineLevel="0" collapsed="false">
      <c r="A25" s="3" t="n">
        <v>44962</v>
      </c>
      <c r="B25" s="1" t="s">
        <v>118</v>
      </c>
      <c r="C25" s="1" t="n">
        <v>206953796</v>
      </c>
      <c r="D25" s="1" t="s">
        <v>119</v>
      </c>
      <c r="E25" s="1" t="s">
        <v>106</v>
      </c>
      <c r="F25" s="1" t="n">
        <v>9.99</v>
      </c>
      <c r="G25" s="1" t="n">
        <v>1.67</v>
      </c>
      <c r="H25" s="1" t="n">
        <v>8.32</v>
      </c>
    </row>
    <row r="26" customFormat="false" ht="13.8" hidden="false" customHeight="false" outlineLevel="0" collapsed="false">
      <c r="A26" s="3" t="n">
        <v>44990</v>
      </c>
      <c r="B26" s="1" t="s">
        <v>118</v>
      </c>
      <c r="C26" s="1" t="n">
        <v>206953796</v>
      </c>
      <c r="D26" s="1" t="s">
        <v>119</v>
      </c>
      <c r="E26" s="1" t="s">
        <v>106</v>
      </c>
      <c r="F26" s="1" t="n">
        <v>9.99</v>
      </c>
      <c r="G26" s="1" t="n">
        <v>1.67</v>
      </c>
      <c r="H26" s="1" t="n">
        <v>8.32</v>
      </c>
    </row>
    <row r="27" customFormat="false" ht="13.8" hidden="false" customHeight="false" outlineLevel="0" collapsed="false">
      <c r="A27" s="3" t="n">
        <v>44986</v>
      </c>
      <c r="B27" s="1" t="s">
        <v>65</v>
      </c>
      <c r="C27" s="1" t="n">
        <v>825023265</v>
      </c>
      <c r="D27" s="1" t="s">
        <v>119</v>
      </c>
      <c r="E27" s="1" t="s">
        <v>135</v>
      </c>
      <c r="F27" s="1" t="n">
        <v>22.8</v>
      </c>
      <c r="G27" s="1" t="n">
        <v>3.8</v>
      </c>
      <c r="H27" s="1" t="n">
        <v>19</v>
      </c>
    </row>
    <row r="28" customFormat="false" ht="15" hidden="false" customHeight="false" outlineLevel="0" collapsed="false">
      <c r="A28" s="57" t="n">
        <v>44952</v>
      </c>
      <c r="B28" s="1" t="s">
        <v>136</v>
      </c>
      <c r="C28" s="1" t="n">
        <v>156961183</v>
      </c>
      <c r="D28" s="1" t="s">
        <v>123</v>
      </c>
      <c r="E28" s="1" t="s">
        <v>19</v>
      </c>
      <c r="F28" s="1" t="n">
        <v>525</v>
      </c>
      <c r="G28" s="1" t="n">
        <v>87.5</v>
      </c>
      <c r="H28" s="1" t="n">
        <v>437.5</v>
      </c>
    </row>
    <row r="29" customFormat="false" ht="13.8" hidden="false" customHeight="false" outlineLevel="0" collapsed="false">
      <c r="E29" s="4" t="s">
        <v>137</v>
      </c>
      <c r="F29" s="58" t="n">
        <f aca="false">SUM(F1:F28)</f>
        <v>11827.94</v>
      </c>
      <c r="G29" s="58" t="n">
        <f aca="false">SUM(G1:G28)</f>
        <v>1944.17</v>
      </c>
      <c r="H29" s="58" t="n">
        <f aca="false">SUM(H1:H28)</f>
        <v>9883.77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5" activeCellId="0" sqref="A15"/>
    </sheetView>
  </sheetViews>
  <sheetFormatPr defaultColWidth="9.1484375" defaultRowHeight="15.75" zeroHeight="false" outlineLevelRow="0" outlineLevelCol="0"/>
  <cols>
    <col collapsed="false" customWidth="true" hidden="false" outlineLevel="0" max="1" min="1" style="59" width="38.29"/>
    <col collapsed="false" customWidth="true" hidden="false" outlineLevel="0" max="2" min="2" style="59" width="15.14"/>
    <col collapsed="false" customWidth="true" hidden="false" outlineLevel="0" max="3" min="3" style="59" width="12.57"/>
    <col collapsed="false" customWidth="true" hidden="false" outlineLevel="0" max="4" min="4" style="60" width="16"/>
    <col collapsed="false" customWidth="true" hidden="false" outlineLevel="0" max="5" min="5" style="59" width="12.71"/>
    <col collapsed="false" customWidth="true" hidden="false" outlineLevel="0" max="6" min="6" style="59" width="9.57"/>
    <col collapsed="false" customWidth="false" hidden="false" outlineLevel="0" max="7" min="7" style="59" width="9.14"/>
    <col collapsed="false" customWidth="true" hidden="false" outlineLevel="0" max="8" min="8" style="59" width="11.29"/>
    <col collapsed="false" customWidth="false" hidden="false" outlineLevel="0" max="15" min="9" style="59" width="9.14"/>
    <col collapsed="false" customWidth="true" hidden="false" outlineLevel="0" max="16" min="16" style="59" width="10.42"/>
    <col collapsed="false" customWidth="false" hidden="false" outlineLevel="0" max="16384" min="17" style="59" width="9.14"/>
  </cols>
  <sheetData>
    <row r="1" customFormat="false" ht="23.25" hidden="false" customHeight="false" outlineLevel="0" collapsed="false">
      <c r="B1" s="61" t="s">
        <v>138</v>
      </c>
      <c r="C1" s="61"/>
    </row>
    <row r="2" customFormat="false" ht="15.75" hidden="false" customHeight="false" outlineLevel="0" collapsed="false">
      <c r="B2" s="62"/>
    </row>
    <row r="3" customFormat="false" ht="23.25" hidden="false" customHeight="false" outlineLevel="0" collapsed="false">
      <c r="A3" s="61" t="s">
        <v>139</v>
      </c>
      <c r="D3" s="63" t="n">
        <v>44866</v>
      </c>
    </row>
    <row r="4" customFormat="false" ht="15.75" hidden="false" customHeight="false" outlineLevel="0" collapsed="false">
      <c r="C4" s="62"/>
      <c r="D4" s="64"/>
    </row>
    <row r="5" customFormat="false" ht="15.75" hidden="false" customHeight="false" outlineLevel="0" collapsed="false">
      <c r="A5" s="62" t="s">
        <v>140</v>
      </c>
    </row>
    <row r="6" customFormat="false" ht="15.75" hidden="false" customHeight="false" outlineLevel="0" collapsed="false">
      <c r="A6" s="59" t="s">
        <v>141</v>
      </c>
      <c r="B6" s="65"/>
      <c r="D6" s="60" t="n">
        <v>22988.23</v>
      </c>
    </row>
    <row r="7" customFormat="false" ht="15.75" hidden="false" customHeight="false" outlineLevel="0" collapsed="false">
      <c r="F7" s="66"/>
    </row>
    <row r="8" customFormat="false" ht="16.5" hidden="false" customHeight="false" outlineLevel="0" collapsed="false">
      <c r="C8" s="62" t="s">
        <v>142</v>
      </c>
      <c r="D8" s="67" t="n">
        <v>22988.23</v>
      </c>
    </row>
    <row r="9" customFormat="false" ht="16.5" hidden="false" customHeight="false" outlineLevel="0" collapsed="false">
      <c r="A9" s="62" t="s">
        <v>143</v>
      </c>
    </row>
    <row r="10" customFormat="false" ht="15.75" hidden="false" customHeight="false" outlineLevel="0" collapsed="false">
      <c r="A10" s="17"/>
      <c r="B10" s="68"/>
      <c r="C10" s="69"/>
    </row>
    <row r="11" customFormat="false" ht="15.75" hidden="false" customHeight="false" outlineLevel="0" collapsed="false">
      <c r="A11" s="17" t="s">
        <v>60</v>
      </c>
      <c r="B11" s="68"/>
      <c r="C11" s="18" t="n">
        <v>49.23</v>
      </c>
    </row>
    <row r="12" customFormat="false" ht="15.75" hidden="false" customHeight="false" outlineLevel="0" collapsed="false">
      <c r="A12" s="17" t="s">
        <v>65</v>
      </c>
      <c r="B12" s="68"/>
      <c r="C12" s="29" t="n">
        <v>22.8</v>
      </c>
    </row>
    <row r="13" customFormat="false" ht="15.75" hidden="false" customHeight="false" outlineLevel="0" collapsed="false">
      <c r="A13" s="17" t="s">
        <v>87</v>
      </c>
      <c r="B13" s="68"/>
      <c r="C13" s="29" t="n">
        <v>300</v>
      </c>
    </row>
    <row r="14" customFormat="false" ht="15.75" hidden="false" customHeight="false" outlineLevel="0" collapsed="false">
      <c r="A14" s="17"/>
      <c r="B14" s="68"/>
      <c r="C14" s="29"/>
    </row>
    <row r="15" customFormat="false" ht="15.75" hidden="false" customHeight="false" outlineLevel="0" collapsed="false">
      <c r="A15" s="17"/>
      <c r="B15" s="68"/>
      <c r="C15" s="29"/>
    </row>
    <row r="16" customFormat="false" ht="15.75" hidden="false" customHeight="false" outlineLevel="0" collapsed="false">
      <c r="A16" s="17"/>
      <c r="B16" s="68"/>
      <c r="C16" s="29"/>
    </row>
    <row r="17" customFormat="false" ht="15.75" hidden="false" customHeight="false" outlineLevel="0" collapsed="false">
      <c r="A17" s="70"/>
      <c r="B17" s="68"/>
      <c r="C17" s="71"/>
    </row>
    <row r="18" customFormat="false" ht="16.5" hidden="false" customHeight="false" outlineLevel="0" collapsed="false">
      <c r="A18" s="17"/>
      <c r="C18" s="72" t="n">
        <f aca="false">SUM(C11:C17)</f>
        <v>372.03</v>
      </c>
    </row>
    <row r="19" customFormat="false" ht="16.5" hidden="false" customHeight="false" outlineLevel="0" collapsed="false">
      <c r="A19" s="17"/>
      <c r="C19" s="71"/>
    </row>
    <row r="20" customFormat="false" ht="15.75" hidden="false" customHeight="false" outlineLevel="0" collapsed="false">
      <c r="A20" s="17"/>
      <c r="C20" s="71"/>
    </row>
    <row r="21" customFormat="false" ht="15.75" hidden="false" customHeight="false" outlineLevel="0" collapsed="false">
      <c r="A21" s="20" t="s">
        <v>144</v>
      </c>
      <c r="C21" s="71"/>
    </row>
    <row r="22" customFormat="false" ht="15.75" hidden="false" customHeight="false" outlineLevel="0" collapsed="false">
      <c r="A22" s="17"/>
      <c r="C22" s="71"/>
    </row>
    <row r="23" customFormat="false" ht="15.75" hidden="false" customHeight="false" outlineLevel="0" collapsed="false">
      <c r="A23" s="17"/>
      <c r="B23" s="71"/>
      <c r="C23" s="73"/>
    </row>
    <row r="24" customFormat="false" ht="16.5" hidden="false" customHeight="false" outlineLevel="0" collapsed="false">
      <c r="A24" s="17"/>
      <c r="C24" s="72" t="n">
        <f aca="false">SUM(C21:C23)</f>
        <v>0</v>
      </c>
    </row>
    <row r="25" customFormat="false" ht="16.5" hidden="false" customHeight="false" outlineLevel="0" collapsed="false">
      <c r="A25" s="17"/>
      <c r="C25" s="71"/>
    </row>
    <row r="26" customFormat="false" ht="15.75" hidden="false" customHeight="false" outlineLevel="0" collapsed="false">
      <c r="A26" s="17"/>
      <c r="C26" s="71"/>
    </row>
    <row r="27" customFormat="false" ht="16.5" hidden="false" customHeight="false" outlineLevel="0" collapsed="false">
      <c r="B27" s="74"/>
      <c r="D27" s="67" t="n">
        <f aca="false">D8-C18+C24</f>
        <v>22616.2</v>
      </c>
    </row>
    <row r="28" customFormat="false" ht="16.5" hidden="false" customHeight="false" outlineLevel="0" collapsed="false"/>
    <row r="29" customFormat="false" ht="15.75" hidden="false" customHeight="false" outlineLevel="0" collapsed="false">
      <c r="C29" s="60"/>
    </row>
    <row r="30" customFormat="false" ht="15.75" hidden="false" customHeight="false" outlineLevel="0" collapsed="false">
      <c r="A30" s="62" t="s">
        <v>145</v>
      </c>
      <c r="B30" s="62"/>
    </row>
    <row r="31" customFormat="false" ht="15.75" hidden="false" customHeight="false" outlineLevel="0" collapsed="false">
      <c r="A31" s="62" t="s">
        <v>146</v>
      </c>
      <c r="D31" s="75" t="n">
        <v>22032.86</v>
      </c>
    </row>
    <row r="32" customFormat="false" ht="15.75" hidden="false" customHeight="false" outlineLevel="0" collapsed="false">
      <c r="A32" s="59" t="s">
        <v>147</v>
      </c>
      <c r="B32" s="76" t="n">
        <v>15109.15</v>
      </c>
      <c r="D32" s="60" t="n">
        <f aca="false">SUM(C29:C31)</f>
        <v>0</v>
      </c>
    </row>
    <row r="33" customFormat="false" ht="15.75" hidden="false" customHeight="false" outlineLevel="0" collapsed="false">
      <c r="A33" s="59" t="s">
        <v>148</v>
      </c>
      <c r="B33" s="76" t="n">
        <v>15692.49</v>
      </c>
    </row>
    <row r="34" customFormat="false" ht="15.75" hidden="false" customHeight="false" outlineLevel="0" collapsed="false">
      <c r="B34" s="76"/>
      <c r="F34" s="76"/>
    </row>
    <row r="35" customFormat="false" ht="16.5" hidden="false" customHeight="false" outlineLevel="0" collapsed="false">
      <c r="A35" s="62" t="s">
        <v>149</v>
      </c>
      <c r="B35" s="74" t="n">
        <v>44895</v>
      </c>
      <c r="C35" s="62"/>
      <c r="D35" s="67" t="n">
        <v>22616.2</v>
      </c>
    </row>
    <row r="36" customFormat="false" ht="16.5" hidden="false" customHeight="false" outlineLevel="0" collapsed="false">
      <c r="D36" s="60" t="n">
        <f aca="false">D35-D27</f>
        <v>0</v>
      </c>
      <c r="E36" s="76"/>
    </row>
    <row r="37" s="62" customFormat="true" ht="15.75" hidden="false" customHeight="false" outlineLevel="0" collapsed="false">
      <c r="A37" s="59"/>
      <c r="B37" s="59"/>
      <c r="C37" s="59"/>
      <c r="D37" s="60"/>
      <c r="E37" s="77"/>
      <c r="F37" s="77"/>
    </row>
    <row r="38" customFormat="false" ht="15.75" hidden="false" customHeight="false" outlineLevel="0" collapsed="false">
      <c r="A38" s="62" t="s">
        <v>150</v>
      </c>
      <c r="B38" s="59" t="s">
        <v>151</v>
      </c>
    </row>
    <row r="39" customFormat="false" ht="15.75" hidden="false" customHeight="false" outlineLevel="0" collapsed="false">
      <c r="A39" s="62"/>
      <c r="B39" s="62" t="s">
        <v>152</v>
      </c>
      <c r="C39" s="62"/>
      <c r="D39" s="75"/>
    </row>
    <row r="40" customFormat="false" ht="15.75" hidden="false" customHeight="false" outlineLevel="0" collapsed="false">
      <c r="A40" s="62"/>
      <c r="E40" s="76"/>
    </row>
    <row r="41" s="62" customFormat="true" ht="15.75" hidden="false" customHeight="false" outlineLevel="0" collapsed="false">
      <c r="A41" s="62" t="s">
        <v>54</v>
      </c>
      <c r="B41" s="74" t="n">
        <v>44895</v>
      </c>
      <c r="C41" s="59"/>
      <c r="D41" s="60"/>
      <c r="E41" s="77"/>
      <c r="F41" s="77"/>
    </row>
    <row r="43" customFormat="false" ht="15.75" hidden="false" customHeight="false" outlineLevel="0" collapsed="false">
      <c r="A43" s="6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43" activeCellId="0" sqref="B43"/>
    </sheetView>
  </sheetViews>
  <sheetFormatPr defaultColWidth="9.1484375" defaultRowHeight="15.75" zeroHeight="false" outlineLevelRow="0" outlineLevelCol="0"/>
  <cols>
    <col collapsed="false" customWidth="true" hidden="false" outlineLevel="0" max="1" min="1" style="59" width="38.29"/>
    <col collapsed="false" customWidth="true" hidden="false" outlineLevel="0" max="2" min="2" style="59" width="15.14"/>
    <col collapsed="false" customWidth="true" hidden="false" outlineLevel="0" max="3" min="3" style="59" width="12.57"/>
    <col collapsed="false" customWidth="true" hidden="false" outlineLevel="0" max="4" min="4" style="60" width="16"/>
    <col collapsed="false" customWidth="true" hidden="false" outlineLevel="0" max="5" min="5" style="59" width="12.71"/>
    <col collapsed="false" customWidth="true" hidden="false" outlineLevel="0" max="6" min="6" style="59" width="9.57"/>
    <col collapsed="false" customWidth="false" hidden="false" outlineLevel="0" max="7" min="7" style="59" width="9.14"/>
    <col collapsed="false" customWidth="true" hidden="false" outlineLevel="0" max="8" min="8" style="59" width="11.29"/>
    <col collapsed="false" customWidth="false" hidden="false" outlineLevel="0" max="15" min="9" style="59" width="9.14"/>
    <col collapsed="false" customWidth="true" hidden="false" outlineLevel="0" max="16" min="16" style="59" width="10.42"/>
    <col collapsed="false" customWidth="false" hidden="false" outlineLevel="0" max="16384" min="17" style="59" width="9.14"/>
  </cols>
  <sheetData>
    <row r="1" customFormat="false" ht="23.25" hidden="false" customHeight="false" outlineLevel="0" collapsed="false">
      <c r="B1" s="61" t="s">
        <v>138</v>
      </c>
      <c r="C1" s="61"/>
    </row>
    <row r="2" customFormat="false" ht="15.75" hidden="false" customHeight="false" outlineLevel="0" collapsed="false">
      <c r="B2" s="62"/>
    </row>
    <row r="3" customFormat="false" ht="23.25" hidden="false" customHeight="false" outlineLevel="0" collapsed="false">
      <c r="A3" s="61" t="s">
        <v>139</v>
      </c>
      <c r="D3" s="63" t="n">
        <v>44927</v>
      </c>
    </row>
    <row r="4" customFormat="false" ht="15.75" hidden="false" customHeight="false" outlineLevel="0" collapsed="false">
      <c r="C4" s="62"/>
      <c r="D4" s="64"/>
    </row>
    <row r="5" customFormat="false" ht="15.75" hidden="false" customHeight="false" outlineLevel="0" collapsed="false">
      <c r="A5" s="62" t="s">
        <v>140</v>
      </c>
    </row>
    <row r="6" customFormat="false" ht="15.75" hidden="false" customHeight="false" outlineLevel="0" collapsed="false">
      <c r="A6" s="59" t="s">
        <v>141</v>
      </c>
      <c r="B6" s="65"/>
      <c r="D6" s="60" t="n">
        <v>27403.88</v>
      </c>
    </row>
    <row r="7" customFormat="false" ht="15.75" hidden="false" customHeight="false" outlineLevel="0" collapsed="false">
      <c r="F7" s="66"/>
    </row>
    <row r="8" customFormat="false" ht="16.5" hidden="false" customHeight="false" outlineLevel="0" collapsed="false">
      <c r="C8" s="62" t="s">
        <v>142</v>
      </c>
      <c r="D8" s="67" t="n">
        <v>27403.88</v>
      </c>
    </row>
    <row r="9" customFormat="false" ht="16.5" hidden="false" customHeight="false" outlineLevel="0" collapsed="false">
      <c r="A9" s="62" t="s">
        <v>143</v>
      </c>
    </row>
    <row r="10" customFormat="false" ht="15.75" hidden="false" customHeight="false" outlineLevel="0" collapsed="false">
      <c r="A10" s="17"/>
      <c r="B10" s="68"/>
      <c r="C10" s="69"/>
    </row>
    <row r="11" customFormat="false" ht="15.75" hidden="false" customHeight="false" outlineLevel="0" collapsed="false">
      <c r="A11" s="17" t="s">
        <v>60</v>
      </c>
      <c r="B11" s="68"/>
      <c r="C11" s="18" t="n">
        <v>885.1</v>
      </c>
    </row>
    <row r="12" customFormat="false" ht="15.75" hidden="false" customHeight="false" outlineLevel="0" collapsed="false">
      <c r="A12" s="17" t="s">
        <v>60</v>
      </c>
      <c r="B12" s="68"/>
      <c r="C12" s="29" t="n">
        <v>49.42</v>
      </c>
    </row>
    <row r="13" customFormat="false" ht="15.75" hidden="false" customHeight="false" outlineLevel="0" collapsed="false">
      <c r="A13" s="17"/>
      <c r="B13" s="68"/>
      <c r="C13" s="29"/>
    </row>
    <row r="14" customFormat="false" ht="15.75" hidden="false" customHeight="false" outlineLevel="0" collapsed="false">
      <c r="A14" s="70"/>
      <c r="B14" s="68"/>
      <c r="C14" s="71"/>
    </row>
    <row r="15" customFormat="false" ht="16.5" hidden="false" customHeight="false" outlineLevel="0" collapsed="false">
      <c r="A15" s="17"/>
      <c r="C15" s="72" t="n">
        <f aca="false">SUM(C11:C14)</f>
        <v>934.52</v>
      </c>
    </row>
    <row r="16" customFormat="false" ht="16.5" hidden="false" customHeight="false" outlineLevel="0" collapsed="false">
      <c r="A16" s="17"/>
      <c r="C16" s="71"/>
    </row>
    <row r="17" customFormat="false" ht="15.75" hidden="false" customHeight="false" outlineLevel="0" collapsed="false">
      <c r="A17" s="17"/>
      <c r="C17" s="71"/>
    </row>
    <row r="18" customFormat="false" ht="15.75" hidden="false" customHeight="false" outlineLevel="0" collapsed="false">
      <c r="A18" s="20" t="s">
        <v>144</v>
      </c>
      <c r="C18" s="71"/>
    </row>
    <row r="19" customFormat="false" ht="15.75" hidden="false" customHeight="false" outlineLevel="0" collapsed="false">
      <c r="A19" s="17"/>
      <c r="C19" s="71"/>
    </row>
    <row r="20" customFormat="false" ht="15.75" hidden="false" customHeight="false" outlineLevel="0" collapsed="false">
      <c r="A20" s="17"/>
      <c r="B20" s="71"/>
      <c r="C20" s="73"/>
    </row>
    <row r="21" customFormat="false" ht="16.5" hidden="false" customHeight="false" outlineLevel="0" collapsed="false">
      <c r="A21" s="17"/>
      <c r="C21" s="72" t="n">
        <f aca="false">SUM(C18:C20)</f>
        <v>0</v>
      </c>
    </row>
    <row r="22" customFormat="false" ht="16.5" hidden="false" customHeight="false" outlineLevel="0" collapsed="false">
      <c r="A22" s="17"/>
      <c r="C22" s="71"/>
    </row>
    <row r="23" customFormat="false" ht="15.75" hidden="false" customHeight="false" outlineLevel="0" collapsed="false">
      <c r="A23" s="17"/>
      <c r="C23" s="71"/>
    </row>
    <row r="24" customFormat="false" ht="16.5" hidden="false" customHeight="false" outlineLevel="0" collapsed="false">
      <c r="B24" s="74"/>
      <c r="D24" s="67" t="n">
        <f aca="false">D8-C15+C21</f>
        <v>26469.36</v>
      </c>
    </row>
    <row r="25" customFormat="false" ht="16.5" hidden="false" customHeight="false" outlineLevel="0" collapsed="false"/>
    <row r="26" customFormat="false" ht="15.75" hidden="false" customHeight="false" outlineLevel="0" collapsed="false">
      <c r="C26" s="60"/>
    </row>
    <row r="27" customFormat="false" ht="15.75" hidden="false" customHeight="false" outlineLevel="0" collapsed="false">
      <c r="A27" s="62" t="s">
        <v>145</v>
      </c>
      <c r="B27" s="62"/>
    </row>
    <row r="28" customFormat="false" ht="15.75" hidden="false" customHeight="false" outlineLevel="0" collapsed="false">
      <c r="A28" s="62" t="s">
        <v>146</v>
      </c>
      <c r="D28" s="75" t="n">
        <v>22032.86</v>
      </c>
    </row>
    <row r="29" customFormat="false" ht="15.75" hidden="false" customHeight="false" outlineLevel="0" collapsed="false">
      <c r="A29" s="59" t="s">
        <v>147</v>
      </c>
      <c r="B29" s="76" t="n">
        <v>16324.87</v>
      </c>
      <c r="D29" s="60" t="n">
        <f aca="false">SUM(C26:C28)</f>
        <v>0</v>
      </c>
    </row>
    <row r="30" customFormat="false" ht="15.75" hidden="false" customHeight="false" outlineLevel="0" collapsed="false">
      <c r="A30" s="59" t="s">
        <v>148</v>
      </c>
      <c r="B30" s="76" t="n">
        <v>20761.37</v>
      </c>
    </row>
    <row r="31" customFormat="false" ht="15.75" hidden="false" customHeight="false" outlineLevel="0" collapsed="false">
      <c r="B31" s="76"/>
      <c r="F31" s="76"/>
    </row>
    <row r="32" customFormat="false" ht="16.5" hidden="false" customHeight="false" outlineLevel="0" collapsed="false">
      <c r="A32" s="62" t="s">
        <v>149</v>
      </c>
      <c r="B32" s="74" t="n">
        <v>44895</v>
      </c>
      <c r="C32" s="62"/>
      <c r="D32" s="67" t="n">
        <v>26469.36</v>
      </c>
    </row>
    <row r="33" customFormat="false" ht="16.5" hidden="false" customHeight="false" outlineLevel="0" collapsed="false">
      <c r="D33" s="60" t="n">
        <f aca="false">D32-D24</f>
        <v>0</v>
      </c>
      <c r="E33" s="76"/>
    </row>
    <row r="34" customFormat="false" ht="15.75" hidden="false" customHeight="false" outlineLevel="0" collapsed="false">
      <c r="E34" s="76"/>
    </row>
    <row r="35" customFormat="false" ht="15.75" hidden="false" customHeight="false" outlineLevel="0" collapsed="false">
      <c r="A35" s="62" t="s">
        <v>153</v>
      </c>
      <c r="D35" s="75" t="n">
        <v>3262.19</v>
      </c>
      <c r="E35" s="76"/>
    </row>
    <row r="36" customFormat="false" ht="15.75" hidden="false" customHeight="false" outlineLevel="0" collapsed="false">
      <c r="A36" s="62" t="s">
        <v>51</v>
      </c>
      <c r="D36" s="75" t="n">
        <v>23207.17</v>
      </c>
      <c r="E36" s="76"/>
    </row>
    <row r="37" customFormat="false" ht="15.75" hidden="false" customHeight="false" outlineLevel="0" collapsed="false">
      <c r="E37" s="76"/>
    </row>
    <row r="38" s="62" customFormat="true" ht="15.75" hidden="false" customHeight="false" outlineLevel="0" collapsed="false">
      <c r="A38" s="59"/>
      <c r="B38" s="59"/>
      <c r="C38" s="59"/>
      <c r="D38" s="60"/>
      <c r="E38" s="77"/>
      <c r="F38" s="77"/>
    </row>
    <row r="39" customFormat="false" ht="15.75" hidden="false" customHeight="false" outlineLevel="0" collapsed="false">
      <c r="A39" s="62" t="s">
        <v>150</v>
      </c>
      <c r="B39" s="59" t="s">
        <v>151</v>
      </c>
    </row>
    <row r="40" customFormat="false" ht="15.75" hidden="false" customHeight="false" outlineLevel="0" collapsed="false">
      <c r="A40" s="62"/>
      <c r="B40" s="62" t="s">
        <v>152</v>
      </c>
      <c r="C40" s="62"/>
      <c r="D40" s="75"/>
    </row>
    <row r="41" customFormat="false" ht="15.75" hidden="false" customHeight="false" outlineLevel="0" collapsed="false">
      <c r="A41" s="62"/>
      <c r="E41" s="76"/>
    </row>
    <row r="42" s="62" customFormat="true" ht="15.75" hidden="false" customHeight="false" outlineLevel="0" collapsed="false">
      <c r="A42" s="62" t="s">
        <v>54</v>
      </c>
      <c r="B42" s="74" t="n">
        <v>44951</v>
      </c>
      <c r="C42" s="59"/>
      <c r="D42" s="60"/>
      <c r="E42" s="77"/>
      <c r="F42" s="77"/>
    </row>
    <row r="44" customFormat="false" ht="15.75" hidden="false" customHeight="false" outlineLevel="0" collapsed="false">
      <c r="A44" s="6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21" colorId="64" zoomScale="110" zoomScaleNormal="110" zoomScalePageLayoutView="100" workbookViewId="0">
      <selection pane="topLeft" activeCell="J32" activeCellId="0" sqref="J32"/>
    </sheetView>
  </sheetViews>
  <sheetFormatPr defaultColWidth="11.53515625" defaultRowHeight="15" zeroHeight="false" outlineLevelRow="0" outlineLevelCol="0"/>
  <cols>
    <col collapsed="false" customWidth="true" hidden="false" outlineLevel="0" max="1" min="1" style="59" width="38.29"/>
    <col collapsed="false" customWidth="true" hidden="false" outlineLevel="0" max="2" min="2" style="59" width="15.14"/>
    <col collapsed="false" customWidth="true" hidden="false" outlineLevel="0" max="3" min="3" style="59" width="12.57"/>
    <col collapsed="false" customWidth="true" hidden="false" outlineLevel="0" max="4" min="4" style="60" width="16"/>
    <col collapsed="false" customWidth="true" hidden="false" outlineLevel="0" max="5" min="5" style="59" width="12.71"/>
    <col collapsed="false" customWidth="true" hidden="false" outlineLevel="0" max="6" min="6" style="59" width="9.57"/>
    <col collapsed="false" customWidth="true" hidden="false" outlineLevel="0" max="7" min="7" style="59" width="9.14"/>
    <col collapsed="false" customWidth="true" hidden="false" outlineLevel="0" max="8" min="8" style="59" width="11.29"/>
    <col collapsed="false" customWidth="true" hidden="false" outlineLevel="0" max="15" min="9" style="59" width="9.14"/>
    <col collapsed="false" customWidth="true" hidden="false" outlineLevel="0" max="16" min="16" style="59" width="10.42"/>
  </cols>
  <sheetData>
    <row r="1" customFormat="false" ht="22.05" hidden="false" customHeight="false" outlineLevel="0" collapsed="false">
      <c r="B1" s="61" t="s">
        <v>138</v>
      </c>
      <c r="C1" s="61"/>
    </row>
    <row r="2" customFormat="false" ht="15" hidden="false" customHeight="false" outlineLevel="0" collapsed="false">
      <c r="B2" s="62"/>
    </row>
    <row r="3" customFormat="false" ht="22.05" hidden="false" customHeight="false" outlineLevel="0" collapsed="false">
      <c r="A3" s="61" t="s">
        <v>139</v>
      </c>
      <c r="D3" s="63" t="n">
        <v>44986</v>
      </c>
    </row>
    <row r="4" customFormat="false" ht="15" hidden="false" customHeight="false" outlineLevel="0" collapsed="false">
      <c r="C4" s="62"/>
      <c r="D4" s="64"/>
    </row>
    <row r="5" customFormat="false" ht="15" hidden="false" customHeight="false" outlineLevel="0" collapsed="false">
      <c r="A5" s="62" t="s">
        <v>140</v>
      </c>
    </row>
    <row r="6" customFormat="false" ht="15" hidden="false" customHeight="false" outlineLevel="0" collapsed="false">
      <c r="A6" s="59" t="s">
        <v>141</v>
      </c>
      <c r="B6" s="65"/>
      <c r="D6" s="60" t="n">
        <v>22617.11</v>
      </c>
    </row>
    <row r="7" customFormat="false" ht="15" hidden="false" customHeight="false" outlineLevel="0" collapsed="false">
      <c r="F7" s="66"/>
    </row>
    <row r="8" customFormat="false" ht="15" hidden="false" customHeight="false" outlineLevel="0" collapsed="false">
      <c r="C8" s="62" t="s">
        <v>142</v>
      </c>
      <c r="D8" s="67" t="n">
        <v>22617.11</v>
      </c>
    </row>
    <row r="9" customFormat="false" ht="15" hidden="false" customHeight="false" outlineLevel="0" collapsed="false">
      <c r="A9" s="62" t="s">
        <v>143</v>
      </c>
    </row>
    <row r="10" customFormat="false" ht="15" hidden="false" customHeight="false" outlineLevel="0" collapsed="false">
      <c r="A10" s="17"/>
      <c r="B10" s="68"/>
      <c r="C10" s="69"/>
    </row>
    <row r="11" customFormat="false" ht="15" hidden="false" customHeight="false" outlineLevel="0" collapsed="false">
      <c r="A11" s="17" t="s">
        <v>60</v>
      </c>
      <c r="B11" s="68"/>
      <c r="C11" s="18" t="n">
        <v>781.1</v>
      </c>
    </row>
    <row r="12" customFormat="false" ht="15" hidden="false" customHeight="false" outlineLevel="0" collapsed="false">
      <c r="A12" s="17" t="s">
        <v>60</v>
      </c>
      <c r="B12" s="68"/>
      <c r="C12" s="29" t="n">
        <v>571.98</v>
      </c>
    </row>
    <row r="13" customFormat="false" ht="15" hidden="false" customHeight="false" outlineLevel="0" collapsed="false">
      <c r="A13" s="17" t="s">
        <v>62</v>
      </c>
      <c r="B13" s="68"/>
      <c r="C13" s="29" t="n">
        <v>195.2</v>
      </c>
    </row>
    <row r="14" customFormat="false" ht="15" hidden="false" customHeight="false" outlineLevel="0" collapsed="false">
      <c r="A14" s="70" t="s">
        <v>78</v>
      </c>
      <c r="B14" s="68"/>
      <c r="C14" s="71" t="n">
        <v>99.45</v>
      </c>
    </row>
    <row r="15" customFormat="false" ht="15" hidden="false" customHeight="false" outlineLevel="0" collapsed="false">
      <c r="A15" s="70" t="s">
        <v>65</v>
      </c>
      <c r="B15" s="68"/>
      <c r="C15" s="71" t="n">
        <v>22.8</v>
      </c>
    </row>
    <row r="16" customFormat="false" ht="15" hidden="false" customHeight="false" outlineLevel="0" collapsed="false">
      <c r="A16" s="17"/>
      <c r="C16" s="72" t="n">
        <v>1670.53</v>
      </c>
    </row>
    <row r="17" customFormat="false" ht="15" hidden="false" customHeight="false" outlineLevel="0" collapsed="false">
      <c r="A17" s="17"/>
      <c r="C17" s="71"/>
    </row>
    <row r="18" customFormat="false" ht="15" hidden="false" customHeight="false" outlineLevel="0" collapsed="false">
      <c r="A18" s="17"/>
      <c r="C18" s="71"/>
    </row>
    <row r="19" customFormat="false" ht="15" hidden="false" customHeight="false" outlineLevel="0" collapsed="false">
      <c r="A19" s="20" t="s">
        <v>144</v>
      </c>
      <c r="C19" s="71"/>
    </row>
    <row r="20" customFormat="false" ht="15" hidden="false" customHeight="false" outlineLevel="0" collapsed="false">
      <c r="A20" s="17"/>
      <c r="C20" s="71"/>
    </row>
    <row r="21" customFormat="false" ht="15" hidden="false" customHeight="false" outlineLevel="0" collapsed="false">
      <c r="A21" s="17"/>
      <c r="B21" s="71"/>
      <c r="C21" s="73"/>
    </row>
    <row r="22" customFormat="false" ht="15" hidden="false" customHeight="false" outlineLevel="0" collapsed="false">
      <c r="A22" s="17"/>
      <c r="C22" s="72" t="n">
        <f aca="false">SUM(C19:C21)</f>
        <v>0</v>
      </c>
    </row>
    <row r="23" customFormat="false" ht="15" hidden="false" customHeight="false" outlineLevel="0" collapsed="false">
      <c r="A23" s="17"/>
      <c r="C23" s="71"/>
    </row>
    <row r="24" customFormat="false" ht="15" hidden="false" customHeight="false" outlineLevel="0" collapsed="false">
      <c r="A24" s="17"/>
      <c r="C24" s="71"/>
    </row>
    <row r="25" customFormat="false" ht="15" hidden="false" customHeight="false" outlineLevel="0" collapsed="false">
      <c r="B25" s="74"/>
      <c r="D25" s="67" t="n">
        <f aca="false">D8-C16+C22</f>
        <v>20946.58</v>
      </c>
    </row>
    <row r="27" customFormat="false" ht="15" hidden="false" customHeight="false" outlineLevel="0" collapsed="false">
      <c r="C27" s="60"/>
    </row>
    <row r="28" customFormat="false" ht="15" hidden="false" customHeight="false" outlineLevel="0" collapsed="false">
      <c r="A28" s="62" t="s">
        <v>145</v>
      </c>
      <c r="B28" s="62"/>
    </row>
    <row r="29" customFormat="false" ht="15" hidden="false" customHeight="false" outlineLevel="0" collapsed="false">
      <c r="A29" s="62" t="s">
        <v>146</v>
      </c>
      <c r="D29" s="75" t="n">
        <v>22032.86</v>
      </c>
    </row>
    <row r="30" customFormat="false" ht="15" hidden="false" customHeight="false" outlineLevel="0" collapsed="false">
      <c r="A30" s="59" t="s">
        <v>147</v>
      </c>
      <c r="B30" s="76"/>
      <c r="D30" s="60" t="n">
        <v>23771.62</v>
      </c>
    </row>
    <row r="31" customFormat="false" ht="15" hidden="false" customHeight="false" outlineLevel="0" collapsed="false">
      <c r="A31" s="59" t="s">
        <v>148</v>
      </c>
      <c r="B31" s="76"/>
      <c r="D31" s="60" t="n">
        <v>22685.34</v>
      </c>
    </row>
    <row r="32" customFormat="false" ht="15" hidden="false" customHeight="false" outlineLevel="0" collapsed="false">
      <c r="B32" s="76"/>
      <c r="F32" s="76"/>
    </row>
    <row r="33" customFormat="false" ht="15" hidden="false" customHeight="false" outlineLevel="0" collapsed="false">
      <c r="A33" s="62" t="s">
        <v>149</v>
      </c>
      <c r="B33" s="74"/>
      <c r="C33" s="62"/>
      <c r="D33" s="67" t="n">
        <v>20946.58</v>
      </c>
    </row>
    <row r="34" customFormat="false" ht="15" hidden="false" customHeight="false" outlineLevel="0" collapsed="false">
      <c r="E34" s="76"/>
    </row>
    <row r="35" customFormat="false" ht="15" hidden="false" customHeight="false" outlineLevel="0" collapsed="false">
      <c r="E35" s="76"/>
    </row>
    <row r="36" customFormat="false" ht="15" hidden="false" customHeight="false" outlineLevel="0" collapsed="false">
      <c r="A36" s="62" t="s">
        <v>153</v>
      </c>
      <c r="D36" s="75" t="n">
        <v>1591.66</v>
      </c>
      <c r="E36" s="76"/>
    </row>
    <row r="37" customFormat="false" ht="15" hidden="false" customHeight="false" outlineLevel="0" collapsed="false">
      <c r="A37" s="62" t="s">
        <v>51</v>
      </c>
      <c r="D37" s="75" t="n">
        <v>19354.92</v>
      </c>
      <c r="E37" s="76"/>
    </row>
    <row r="38" customFormat="false" ht="15" hidden="false" customHeight="false" outlineLevel="0" collapsed="false">
      <c r="D38" s="78" t="n">
        <f aca="false">SUM(D36:D37)</f>
        <v>20946.58</v>
      </c>
      <c r="E38" s="76"/>
    </row>
    <row r="39" customFormat="false" ht="15" hidden="false" customHeight="false" outlineLevel="0" collapsed="false">
      <c r="E39" s="77"/>
      <c r="F39" s="77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customFormat="false" ht="15" hidden="false" customHeight="false" outlineLevel="0" collapsed="false">
      <c r="E40" s="77"/>
      <c r="F40" s="77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customFormat="false" ht="15" hidden="false" customHeight="false" outlineLevel="0" collapsed="false">
      <c r="A41" s="62" t="s">
        <v>150</v>
      </c>
      <c r="B41" s="59" t="s">
        <v>151</v>
      </c>
    </row>
    <row r="42" customFormat="false" ht="15" hidden="false" customHeight="false" outlineLevel="0" collapsed="false">
      <c r="A42" s="62"/>
      <c r="B42" s="62" t="s">
        <v>152</v>
      </c>
      <c r="C42" s="62"/>
      <c r="D42" s="75"/>
    </row>
    <row r="43" customFormat="false" ht="15" hidden="false" customHeight="false" outlineLevel="0" collapsed="false">
      <c r="A43" s="62"/>
      <c r="E43" s="76"/>
    </row>
    <row r="44" customFormat="false" ht="15" hidden="false" customHeight="false" outlineLevel="0" collapsed="false">
      <c r="A44" s="62" t="s">
        <v>54</v>
      </c>
      <c r="B44" s="74" t="n">
        <v>45014</v>
      </c>
      <c r="E44" s="77"/>
      <c r="F44" s="77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6" customFormat="false" ht="15" hidden="false" customHeight="false" outlineLevel="0" collapsed="false">
      <c r="A46" s="62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23" colorId="64" zoomScale="110" zoomScaleNormal="110" zoomScalePageLayoutView="100" workbookViewId="0">
      <selection pane="topLeft" activeCell="H29" activeCellId="0" sqref="H29"/>
    </sheetView>
  </sheetViews>
  <sheetFormatPr defaultColWidth="9.1484375" defaultRowHeight="15.75" zeroHeight="false" outlineLevelRow="0" outlineLevelCol="0"/>
  <cols>
    <col collapsed="false" customWidth="true" hidden="false" outlineLevel="0" max="1" min="1" style="59" width="38.29"/>
    <col collapsed="false" customWidth="true" hidden="false" outlineLevel="0" max="2" min="2" style="59" width="15.14"/>
    <col collapsed="false" customWidth="true" hidden="false" outlineLevel="0" max="3" min="3" style="59" width="12.57"/>
    <col collapsed="false" customWidth="true" hidden="false" outlineLevel="0" max="4" min="4" style="60" width="16"/>
    <col collapsed="false" customWidth="true" hidden="false" outlineLevel="0" max="5" min="5" style="59" width="12.71"/>
    <col collapsed="false" customWidth="true" hidden="false" outlineLevel="0" max="6" min="6" style="59" width="9.57"/>
    <col collapsed="false" customWidth="false" hidden="false" outlineLevel="0" max="7" min="7" style="59" width="9.14"/>
    <col collapsed="false" customWidth="true" hidden="false" outlineLevel="0" max="8" min="8" style="59" width="11.29"/>
    <col collapsed="false" customWidth="false" hidden="false" outlineLevel="0" max="15" min="9" style="59" width="9.14"/>
    <col collapsed="false" customWidth="true" hidden="false" outlineLevel="0" max="16" min="16" style="59" width="10.42"/>
    <col collapsed="false" customWidth="false" hidden="false" outlineLevel="0" max="16384" min="17" style="59" width="9.14"/>
  </cols>
  <sheetData>
    <row r="1" customFormat="false" ht="23.25" hidden="false" customHeight="false" outlineLevel="0" collapsed="false">
      <c r="B1" s="61" t="s">
        <v>138</v>
      </c>
      <c r="C1" s="61"/>
    </row>
    <row r="2" customFormat="false" ht="15.75" hidden="false" customHeight="false" outlineLevel="0" collapsed="false">
      <c r="B2" s="62"/>
    </row>
    <row r="3" customFormat="false" ht="23.25" hidden="false" customHeight="false" outlineLevel="0" collapsed="false">
      <c r="A3" s="61" t="s">
        <v>139</v>
      </c>
      <c r="D3" s="63" t="n">
        <v>44682</v>
      </c>
    </row>
    <row r="4" customFormat="false" ht="15.75" hidden="false" customHeight="false" outlineLevel="0" collapsed="false">
      <c r="C4" s="62"/>
      <c r="D4" s="64"/>
    </row>
    <row r="5" customFormat="false" ht="15.75" hidden="false" customHeight="false" outlineLevel="0" collapsed="false">
      <c r="A5" s="62" t="s">
        <v>140</v>
      </c>
    </row>
    <row r="6" customFormat="false" ht="15.75" hidden="false" customHeight="false" outlineLevel="0" collapsed="false">
      <c r="A6" s="59" t="s">
        <v>141</v>
      </c>
      <c r="B6" s="65"/>
      <c r="D6" s="60" t="n">
        <v>36408.02</v>
      </c>
    </row>
    <row r="7" customFormat="false" ht="15.75" hidden="false" customHeight="false" outlineLevel="0" collapsed="false">
      <c r="F7" s="66"/>
    </row>
    <row r="8" customFormat="false" ht="16.5" hidden="false" customHeight="false" outlineLevel="0" collapsed="false">
      <c r="C8" s="62" t="s">
        <v>142</v>
      </c>
      <c r="D8" s="79" t="n">
        <v>36408.02</v>
      </c>
    </row>
    <row r="9" customFormat="false" ht="16.5" hidden="false" customHeight="false" outlineLevel="0" collapsed="false">
      <c r="A9" s="62" t="s">
        <v>143</v>
      </c>
    </row>
    <row r="10" customFormat="false" ht="15.75" hidden="false" customHeight="false" outlineLevel="0" collapsed="false">
      <c r="A10" s="17"/>
      <c r="B10" s="68"/>
      <c r="C10" s="69"/>
    </row>
    <row r="11" customFormat="false" ht="15.75" hidden="false" customHeight="false" outlineLevel="0" collapsed="false">
      <c r="A11" s="17" t="s">
        <v>69</v>
      </c>
      <c r="B11" s="68"/>
      <c r="C11" s="18" t="n">
        <v>21.04</v>
      </c>
    </row>
    <row r="12" customFormat="false" ht="15.75" hidden="false" customHeight="false" outlineLevel="0" collapsed="false">
      <c r="A12" s="17" t="s">
        <v>65</v>
      </c>
      <c r="B12" s="68"/>
      <c r="C12" s="29" t="n">
        <v>143.24</v>
      </c>
    </row>
    <row r="13" customFormat="false" ht="15.75" hidden="false" customHeight="false" outlineLevel="0" collapsed="false">
      <c r="A13" s="17" t="s">
        <v>60</v>
      </c>
      <c r="B13" s="68"/>
      <c r="C13" s="29" t="n">
        <v>51.9</v>
      </c>
    </row>
    <row r="14" customFormat="false" ht="15.75" hidden="false" customHeight="false" outlineLevel="0" collapsed="false">
      <c r="A14" s="17" t="s">
        <v>73</v>
      </c>
      <c r="B14" s="68"/>
      <c r="C14" s="29" t="n">
        <v>9900</v>
      </c>
    </row>
    <row r="15" customFormat="false" ht="15.75" hidden="false" customHeight="false" outlineLevel="0" collapsed="false">
      <c r="A15" s="70"/>
      <c r="B15" s="68"/>
      <c r="C15" s="71"/>
    </row>
    <row r="16" customFormat="false" ht="16.5" hidden="false" customHeight="false" outlineLevel="0" collapsed="false">
      <c r="A16" s="17"/>
      <c r="C16" s="72" t="n">
        <f aca="false">SUM(C11:C15)</f>
        <v>10116.18</v>
      </c>
    </row>
    <row r="17" customFormat="false" ht="16.5" hidden="false" customHeight="false" outlineLevel="0" collapsed="false">
      <c r="A17" s="17"/>
      <c r="C17" s="71"/>
    </row>
    <row r="18" customFormat="false" ht="15.75" hidden="false" customHeight="false" outlineLevel="0" collapsed="false">
      <c r="A18" s="17"/>
      <c r="C18" s="71"/>
    </row>
    <row r="19" customFormat="false" ht="15.75" hidden="false" customHeight="false" outlineLevel="0" collapsed="false">
      <c r="A19" s="17"/>
      <c r="C19" s="71"/>
    </row>
    <row r="20" customFormat="false" ht="15.75" hidden="false" customHeight="false" outlineLevel="0" collapsed="false">
      <c r="A20" s="17"/>
      <c r="C20" s="71"/>
    </row>
    <row r="21" customFormat="false" ht="15.75" hidden="false" customHeight="false" outlineLevel="0" collapsed="false">
      <c r="A21" s="17"/>
      <c r="B21" s="71"/>
      <c r="C21" s="73"/>
    </row>
    <row r="22" customFormat="false" ht="16.5" hidden="false" customHeight="false" outlineLevel="0" collapsed="false">
      <c r="A22" s="17"/>
      <c r="C22" s="72" t="n">
        <f aca="false">SUM(C19:C21)</f>
        <v>0</v>
      </c>
    </row>
    <row r="23" customFormat="false" ht="16.5" hidden="false" customHeight="false" outlineLevel="0" collapsed="false">
      <c r="A23" s="17"/>
      <c r="C23" s="71"/>
    </row>
    <row r="24" customFormat="false" ht="15.75" hidden="false" customHeight="false" outlineLevel="0" collapsed="false">
      <c r="A24" s="17"/>
      <c r="C24" s="71"/>
    </row>
    <row r="25" customFormat="false" ht="16.5" hidden="false" customHeight="false" outlineLevel="0" collapsed="false">
      <c r="B25" s="74"/>
      <c r="D25" s="67" t="n">
        <f aca="false">D8-C16+C22</f>
        <v>26291.84</v>
      </c>
    </row>
    <row r="26" customFormat="false" ht="16.5" hidden="false" customHeight="false" outlineLevel="0" collapsed="false"/>
    <row r="27" customFormat="false" ht="15.75" hidden="false" customHeight="false" outlineLevel="0" collapsed="false">
      <c r="C27" s="60"/>
    </row>
    <row r="28" customFormat="false" ht="15.75" hidden="false" customHeight="false" outlineLevel="0" collapsed="false">
      <c r="A28" s="62" t="s">
        <v>145</v>
      </c>
      <c r="B28" s="62"/>
    </row>
    <row r="29" customFormat="false" ht="15.75" hidden="false" customHeight="false" outlineLevel="0" collapsed="false">
      <c r="A29" s="62" t="s">
        <v>146</v>
      </c>
      <c r="D29" s="75" t="n">
        <v>22032.86</v>
      </c>
    </row>
    <row r="30" customFormat="false" ht="15.75" hidden="false" customHeight="false" outlineLevel="0" collapsed="false">
      <c r="A30" s="59" t="s">
        <v>147</v>
      </c>
      <c r="B30" s="76" t="n">
        <v>10116.18</v>
      </c>
      <c r="D30" s="60" t="n">
        <f aca="false">SUM(C27:C29)</f>
        <v>0</v>
      </c>
    </row>
    <row r="31" customFormat="false" ht="15.75" hidden="false" customHeight="false" outlineLevel="0" collapsed="false">
      <c r="A31" s="59" t="s">
        <v>148</v>
      </c>
      <c r="B31" s="76" t="n">
        <v>14375.16</v>
      </c>
    </row>
    <row r="32" customFormat="false" ht="15.75" hidden="false" customHeight="false" outlineLevel="0" collapsed="false">
      <c r="B32" s="76"/>
      <c r="F32" s="76"/>
    </row>
    <row r="33" customFormat="false" ht="16.5" hidden="false" customHeight="false" outlineLevel="0" collapsed="false">
      <c r="A33" s="62" t="s">
        <v>149</v>
      </c>
      <c r="B33" s="74" t="n">
        <v>44691</v>
      </c>
      <c r="C33" s="62"/>
      <c r="D33" s="67" t="n">
        <f aca="false">D29-B30+B31</f>
        <v>26291.84</v>
      </c>
    </row>
    <row r="34" customFormat="false" ht="16.5" hidden="false" customHeight="false" outlineLevel="0" collapsed="false">
      <c r="D34" s="60" t="n">
        <f aca="false">D33-D25</f>
        <v>0</v>
      </c>
      <c r="E34" s="76"/>
    </row>
    <row r="35" s="62" customFormat="true" ht="15.75" hidden="false" customHeight="false" outlineLevel="0" collapsed="false">
      <c r="A35" s="59"/>
      <c r="B35" s="59"/>
      <c r="C35" s="59"/>
      <c r="D35" s="60"/>
      <c r="E35" s="77"/>
      <c r="F35" s="77"/>
    </row>
    <row r="36" customFormat="false" ht="15.75" hidden="false" customHeight="false" outlineLevel="0" collapsed="false">
      <c r="A36" s="62" t="s">
        <v>150</v>
      </c>
      <c r="B36" s="59" t="s">
        <v>151</v>
      </c>
    </row>
    <row r="37" customFormat="false" ht="15.75" hidden="false" customHeight="false" outlineLevel="0" collapsed="false">
      <c r="A37" s="62"/>
      <c r="B37" s="62" t="s">
        <v>152</v>
      </c>
      <c r="C37" s="62"/>
      <c r="D37" s="75"/>
    </row>
    <row r="38" customFormat="false" ht="15.75" hidden="false" customHeight="false" outlineLevel="0" collapsed="false">
      <c r="A38" s="62"/>
      <c r="E38" s="76"/>
    </row>
    <row r="39" s="62" customFormat="true" ht="15.75" hidden="false" customHeight="false" outlineLevel="0" collapsed="false">
      <c r="A39" s="62" t="s">
        <v>54</v>
      </c>
      <c r="B39" s="59" t="s">
        <v>154</v>
      </c>
      <c r="C39" s="59"/>
      <c r="D39" s="60"/>
      <c r="E39" s="77"/>
      <c r="F39" s="77"/>
    </row>
    <row r="41" customFormat="false" ht="15.75" hidden="false" customHeight="false" outlineLevel="0" collapsed="false">
      <c r="A41" s="6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"/>
  <sheetViews>
    <sheetView showFormulas="false" showGridLines="true" showRowColHeaders="true" showZeros="true" rightToLeft="false" tabSelected="false" showOutlineSymbols="true" defaultGridColor="true" view="normal" topLeftCell="A24" colorId="64" zoomScale="110" zoomScaleNormal="110" zoomScalePageLayoutView="100" workbookViewId="0">
      <selection pane="topLeft" activeCell="I36" activeCellId="0" sqref="I36"/>
    </sheetView>
  </sheetViews>
  <sheetFormatPr defaultColWidth="9.1484375" defaultRowHeight="15.75" zeroHeight="false" outlineLevelRow="0" outlineLevelCol="0"/>
  <cols>
    <col collapsed="false" customWidth="true" hidden="false" outlineLevel="0" max="1" min="1" style="59" width="38.29"/>
    <col collapsed="false" customWidth="true" hidden="false" outlineLevel="0" max="2" min="2" style="59" width="15.14"/>
    <col collapsed="false" customWidth="true" hidden="false" outlineLevel="0" max="3" min="3" style="59" width="12.57"/>
    <col collapsed="false" customWidth="true" hidden="false" outlineLevel="0" max="4" min="4" style="60" width="16"/>
    <col collapsed="false" customWidth="true" hidden="false" outlineLevel="0" max="5" min="5" style="59" width="12.71"/>
    <col collapsed="false" customWidth="true" hidden="false" outlineLevel="0" max="6" min="6" style="59" width="9.57"/>
    <col collapsed="false" customWidth="false" hidden="false" outlineLevel="0" max="7" min="7" style="59" width="9.14"/>
    <col collapsed="false" customWidth="true" hidden="false" outlineLevel="0" max="8" min="8" style="59" width="11.29"/>
    <col collapsed="false" customWidth="false" hidden="false" outlineLevel="0" max="15" min="9" style="59" width="9.14"/>
    <col collapsed="false" customWidth="true" hidden="false" outlineLevel="0" max="16" min="16" style="59" width="10.42"/>
    <col collapsed="false" customWidth="false" hidden="false" outlineLevel="0" max="16384" min="17" style="59" width="9.14"/>
  </cols>
  <sheetData>
    <row r="1" customFormat="false" ht="23.25" hidden="false" customHeight="false" outlineLevel="0" collapsed="false">
      <c r="B1" s="61" t="s">
        <v>138</v>
      </c>
      <c r="C1" s="61"/>
    </row>
    <row r="2" customFormat="false" ht="15.75" hidden="false" customHeight="false" outlineLevel="0" collapsed="false">
      <c r="B2" s="62"/>
    </row>
    <row r="3" customFormat="false" ht="23.25" hidden="false" customHeight="false" outlineLevel="0" collapsed="false">
      <c r="A3" s="61" t="s">
        <v>139</v>
      </c>
      <c r="D3" s="63" t="n">
        <v>44743</v>
      </c>
    </row>
    <row r="4" customFormat="false" ht="15.75" hidden="false" customHeight="false" outlineLevel="0" collapsed="false">
      <c r="C4" s="62"/>
      <c r="D4" s="64"/>
    </row>
    <row r="5" customFormat="false" ht="15.75" hidden="false" customHeight="false" outlineLevel="0" collapsed="false">
      <c r="A5" s="62" t="s">
        <v>140</v>
      </c>
    </row>
    <row r="6" customFormat="false" ht="15.75" hidden="false" customHeight="false" outlineLevel="0" collapsed="false">
      <c r="A6" s="59" t="s">
        <v>141</v>
      </c>
      <c r="B6" s="65"/>
      <c r="D6" s="60" t="n">
        <v>25379.84</v>
      </c>
    </row>
    <row r="7" customFormat="false" ht="15.75" hidden="false" customHeight="false" outlineLevel="0" collapsed="false">
      <c r="F7" s="66"/>
    </row>
    <row r="8" customFormat="false" ht="16.5" hidden="false" customHeight="false" outlineLevel="0" collapsed="false">
      <c r="C8" s="62" t="s">
        <v>142</v>
      </c>
      <c r="D8" s="79" t="n">
        <v>25379.84</v>
      </c>
    </row>
    <row r="9" customFormat="false" ht="16.5" hidden="false" customHeight="false" outlineLevel="0" collapsed="false">
      <c r="A9" s="62" t="s">
        <v>143</v>
      </c>
    </row>
    <row r="10" customFormat="false" ht="15.75" hidden="false" customHeight="false" outlineLevel="0" collapsed="false">
      <c r="A10" s="17"/>
      <c r="B10" s="68"/>
      <c r="C10" s="69"/>
    </row>
    <row r="11" customFormat="false" ht="15.75" hidden="false" customHeight="false" outlineLevel="0" collapsed="false">
      <c r="A11" s="17" t="s">
        <v>78</v>
      </c>
      <c r="B11" s="68"/>
      <c r="C11" s="18" t="n">
        <v>648.75</v>
      </c>
    </row>
    <row r="12" customFormat="false" ht="15.75" hidden="false" customHeight="false" outlineLevel="0" collapsed="false">
      <c r="A12" s="17" t="s">
        <v>80</v>
      </c>
      <c r="B12" s="68"/>
      <c r="C12" s="29" t="n">
        <v>35</v>
      </c>
    </row>
    <row r="13" customFormat="false" ht="15.75" hidden="false" customHeight="false" outlineLevel="0" collapsed="false">
      <c r="A13" s="17" t="s">
        <v>60</v>
      </c>
      <c r="B13" s="68"/>
      <c r="C13" s="29" t="n">
        <v>153.9</v>
      </c>
    </row>
    <row r="14" customFormat="false" ht="15.75" hidden="false" customHeight="false" outlineLevel="0" collapsed="false">
      <c r="A14" s="17" t="s">
        <v>84</v>
      </c>
      <c r="B14" s="68"/>
      <c r="C14" s="29" t="n">
        <v>137.59</v>
      </c>
    </row>
    <row r="15" customFormat="false" ht="15.75" hidden="false" customHeight="false" outlineLevel="0" collapsed="false">
      <c r="A15" s="17" t="s">
        <v>62</v>
      </c>
      <c r="B15" s="68"/>
      <c r="C15" s="29" t="n">
        <v>187.4</v>
      </c>
    </row>
    <row r="16" customFormat="false" ht="15.75" hidden="false" customHeight="false" outlineLevel="0" collapsed="false">
      <c r="A16" s="17" t="s">
        <v>60</v>
      </c>
      <c r="B16" s="68"/>
      <c r="C16" s="29" t="n">
        <v>750.55</v>
      </c>
    </row>
    <row r="17" customFormat="false" ht="15.75" hidden="false" customHeight="false" outlineLevel="0" collapsed="false">
      <c r="A17" s="70" t="s">
        <v>155</v>
      </c>
      <c r="B17" s="68"/>
      <c r="C17" s="71" t="n">
        <v>90</v>
      </c>
    </row>
    <row r="18" customFormat="false" ht="16.5" hidden="false" customHeight="false" outlineLevel="0" collapsed="false">
      <c r="A18" s="17"/>
      <c r="C18" s="72" t="n">
        <f aca="false">SUM(C11:C17)</f>
        <v>2003.19</v>
      </c>
    </row>
    <row r="19" customFormat="false" ht="16.5" hidden="false" customHeight="false" outlineLevel="0" collapsed="false">
      <c r="A19" s="17"/>
      <c r="C19" s="71"/>
    </row>
    <row r="20" customFormat="false" ht="15.75" hidden="false" customHeight="false" outlineLevel="0" collapsed="false">
      <c r="A20" s="17"/>
      <c r="C20" s="71"/>
    </row>
    <row r="21" customFormat="false" ht="15.75" hidden="false" customHeight="false" outlineLevel="0" collapsed="false">
      <c r="A21" s="20" t="s">
        <v>144</v>
      </c>
      <c r="C21" s="71"/>
    </row>
    <row r="22" customFormat="false" ht="15.75" hidden="false" customHeight="false" outlineLevel="0" collapsed="false">
      <c r="A22" s="17" t="s">
        <v>99</v>
      </c>
      <c r="C22" s="71" t="n">
        <v>657.52</v>
      </c>
    </row>
    <row r="23" customFormat="false" ht="15.75" hidden="false" customHeight="false" outlineLevel="0" collapsed="false">
      <c r="A23" s="17"/>
      <c r="B23" s="71"/>
      <c r="C23" s="73"/>
    </row>
    <row r="24" customFormat="false" ht="16.5" hidden="false" customHeight="false" outlineLevel="0" collapsed="false">
      <c r="A24" s="17"/>
      <c r="C24" s="72" t="n">
        <f aca="false">SUM(C21:C23)</f>
        <v>657.52</v>
      </c>
    </row>
    <row r="25" customFormat="false" ht="16.5" hidden="false" customHeight="false" outlineLevel="0" collapsed="false">
      <c r="A25" s="17"/>
      <c r="C25" s="71"/>
    </row>
    <row r="26" customFormat="false" ht="15.75" hidden="false" customHeight="false" outlineLevel="0" collapsed="false">
      <c r="A26" s="17"/>
      <c r="C26" s="71"/>
    </row>
    <row r="27" customFormat="false" ht="16.5" hidden="false" customHeight="false" outlineLevel="0" collapsed="false">
      <c r="B27" s="74"/>
      <c r="D27" s="67" t="n">
        <f aca="false">D8-C18+C24</f>
        <v>24034.17</v>
      </c>
    </row>
    <row r="28" customFormat="false" ht="16.5" hidden="false" customHeight="false" outlineLevel="0" collapsed="false"/>
    <row r="29" customFormat="false" ht="15.75" hidden="false" customHeight="false" outlineLevel="0" collapsed="false">
      <c r="C29" s="60"/>
    </row>
    <row r="30" customFormat="false" ht="15.75" hidden="false" customHeight="false" outlineLevel="0" collapsed="false">
      <c r="A30" s="62" t="s">
        <v>145</v>
      </c>
      <c r="B30" s="62"/>
    </row>
    <row r="31" customFormat="false" ht="15.75" hidden="false" customHeight="false" outlineLevel="0" collapsed="false">
      <c r="A31" s="62" t="s">
        <v>146</v>
      </c>
      <c r="D31" s="75" t="n">
        <v>22032.86</v>
      </c>
    </row>
    <row r="32" customFormat="false" ht="15.75" hidden="false" customHeight="false" outlineLevel="0" collapsed="false">
      <c r="B32" s="60"/>
      <c r="D32" s="75"/>
      <c r="E32" s="76"/>
    </row>
    <row r="33" customFormat="false" ht="15.75" hidden="false" customHeight="false" outlineLevel="0" collapsed="false">
      <c r="A33" s="59" t="s">
        <v>147</v>
      </c>
      <c r="B33" s="76" t="n">
        <v>13628.84</v>
      </c>
      <c r="D33" s="60" t="n">
        <f aca="false">SUM(C29:C31)</f>
        <v>0</v>
      </c>
    </row>
    <row r="34" customFormat="false" ht="15.75" hidden="false" customHeight="false" outlineLevel="0" collapsed="false">
      <c r="A34" s="59" t="s">
        <v>148</v>
      </c>
      <c r="B34" s="76" t="n">
        <v>15630.15</v>
      </c>
    </row>
    <row r="35" customFormat="false" ht="15.75" hidden="false" customHeight="false" outlineLevel="0" collapsed="false">
      <c r="B35" s="76"/>
      <c r="F35" s="76"/>
    </row>
    <row r="36" customFormat="false" ht="16.5" hidden="false" customHeight="false" outlineLevel="0" collapsed="false">
      <c r="A36" s="62" t="s">
        <v>149</v>
      </c>
      <c r="B36" s="74" t="n">
        <v>44769</v>
      </c>
      <c r="C36" s="62"/>
      <c r="D36" s="67" t="n">
        <v>24034.17</v>
      </c>
    </row>
    <row r="37" customFormat="false" ht="16.5" hidden="false" customHeight="false" outlineLevel="0" collapsed="false">
      <c r="D37" s="60" t="n">
        <f aca="false">D36-D27</f>
        <v>0</v>
      </c>
      <c r="E37" s="76"/>
    </row>
    <row r="38" s="62" customFormat="true" ht="15.75" hidden="false" customHeight="false" outlineLevel="0" collapsed="false">
      <c r="A38" s="59"/>
      <c r="B38" s="59"/>
      <c r="C38" s="59"/>
      <c r="D38" s="60"/>
      <c r="E38" s="77"/>
      <c r="F38" s="77"/>
    </row>
    <row r="39" customFormat="false" ht="15.75" hidden="false" customHeight="false" outlineLevel="0" collapsed="false">
      <c r="A39" s="62" t="s">
        <v>150</v>
      </c>
      <c r="B39" s="59" t="s">
        <v>151</v>
      </c>
    </row>
    <row r="40" customFormat="false" ht="15.75" hidden="false" customHeight="false" outlineLevel="0" collapsed="false">
      <c r="A40" s="62"/>
      <c r="B40" s="62" t="s">
        <v>152</v>
      </c>
      <c r="C40" s="62"/>
      <c r="D40" s="75"/>
    </row>
    <row r="41" customFormat="false" ht="15.75" hidden="false" customHeight="false" outlineLevel="0" collapsed="false">
      <c r="A41" s="62"/>
      <c r="E41" s="76"/>
    </row>
    <row r="42" s="62" customFormat="true" ht="15.75" hidden="false" customHeight="false" outlineLevel="0" collapsed="false">
      <c r="A42" s="62" t="s">
        <v>54</v>
      </c>
      <c r="B42" s="59" t="s">
        <v>154</v>
      </c>
      <c r="C42" s="59"/>
      <c r="D42" s="60"/>
      <c r="E42" s="77"/>
      <c r="F42" s="77"/>
    </row>
    <row r="44" customFormat="false" ht="15.75" hidden="false" customHeight="false" outlineLevel="0" collapsed="false">
      <c r="A44" s="6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2016-03-31T11:43:05Z</dcterms:created>
  <dc:creator>Owner</dc:creator>
  <dc:description/>
  <dc:language>en-GB</dc:language>
  <cp:lastModifiedBy/>
  <cp:lastPrinted>2023-03-22T15:36:58Z</cp:lastPrinted>
  <dcterms:modified xsi:type="dcterms:W3CDTF">2023-03-22T15:44:34Z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